
<file path=[Content_Types].xml><?xml version="1.0" encoding="utf-8"?>
<Types xmlns="http://schemas.openxmlformats.org/package/2006/content-types">
  <Default Extension="png" ContentType="image/png"/>
  <Default Extension="svg" ContentType="image/svg+xml"/>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defaultThemeVersion="166925"/>
  <mc:AlternateContent xmlns:mc="http://schemas.openxmlformats.org/markup-compatibility/2006">
    <mc:Choice Requires="x15">
      <x15ac:absPath xmlns:x15ac="http://schemas.microsoft.com/office/spreadsheetml/2010/11/ac" url="R:\090_MARIN\5_Expertise et animation de groupes d'experts\Habitats_marins\Sensibilité écologique\Projet sensibilité MNHN\Données sensibilité\Pressions physiques\Données Atl-MMN\Eval Atl 2022\VF\"/>
    </mc:Choice>
  </mc:AlternateContent>
  <xr:revisionPtr revIDLastSave="0" documentId="13_ncr:1_{B9B2AF9A-9D94-459F-813E-37A1B3A2597F}" xr6:coauthVersionLast="36" xr6:coauthVersionMax="36" xr10:uidLastSave="{00000000-0000-0000-0000-000000000000}"/>
  <bookViews>
    <workbookView xWindow="0" yWindow="0" windowWidth="30720" windowHeight="10125" tabRatio="500" xr2:uid="{00000000-000D-0000-FFFF-FFFF00000000}"/>
  </bookViews>
  <sheets>
    <sheet name="Métadonnées" sheetId="18" r:id="rId1"/>
    <sheet name="A lire" sheetId="19" r:id="rId2"/>
    <sheet name="E1-1" sheetId="1" r:id="rId3"/>
    <sheet name="E1-2" sheetId="2" r:id="rId4"/>
    <sheet name="E1-3" sheetId="3" r:id="rId5"/>
    <sheet name="E1-4" sheetId="4" r:id="rId6"/>
    <sheet name="E1-5" sheetId="5" r:id="rId7"/>
    <sheet name="E1-6" sheetId="6" r:id="rId8"/>
    <sheet name="E1-7" sheetId="7" r:id="rId9"/>
    <sheet name="E2-1" sheetId="8" r:id="rId10"/>
    <sheet name="E2-2" sheetId="9" r:id="rId11"/>
    <sheet name="E3-1" sheetId="10" r:id="rId12"/>
    <sheet name="E3-2" sheetId="11" r:id="rId13"/>
    <sheet name="E3-3" sheetId="12" r:id="rId14"/>
    <sheet name="E3-4" sheetId="13" r:id="rId15"/>
    <sheet name="E3-5" sheetId="14" r:id="rId16"/>
    <sheet name="E3-6" sheetId="15" r:id="rId17"/>
    <sheet name="E3-7" sheetId="16" r:id="rId18"/>
    <sheet name="E3-8" sheetId="17" r:id="rId19"/>
  </sheets>
  <calcPr calcId="191029" refMode="R1C1"/>
</workbook>
</file>

<file path=xl/calcChain.xml><?xml version="1.0" encoding="utf-8"?>
<calcChain xmlns="http://schemas.openxmlformats.org/spreadsheetml/2006/main">
  <c r="H13" i="7" l="1"/>
  <c r="G13" i="7"/>
  <c r="G12" i="5" l="1"/>
  <c r="G6" i="17"/>
  <c r="H6" i="17"/>
  <c r="G7" i="17"/>
  <c r="H7" i="17"/>
  <c r="G8" i="17"/>
  <c r="H8" i="17"/>
  <c r="G9" i="17"/>
  <c r="H9" i="17"/>
  <c r="G10" i="17"/>
  <c r="H10" i="17"/>
  <c r="G11" i="17"/>
  <c r="H11" i="17"/>
  <c r="G12" i="17"/>
  <c r="H12" i="17"/>
  <c r="G13" i="17"/>
  <c r="H13" i="17"/>
  <c r="G14" i="17"/>
  <c r="H14" i="17"/>
  <c r="G15" i="17"/>
  <c r="H15" i="17"/>
  <c r="H5" i="17"/>
  <c r="G5" i="17"/>
  <c r="G6" i="16"/>
  <c r="H6" i="16"/>
  <c r="G7" i="16"/>
  <c r="H7" i="16"/>
  <c r="G8" i="16"/>
  <c r="H8" i="16"/>
  <c r="G9" i="16"/>
  <c r="H9" i="16"/>
  <c r="G10" i="16"/>
  <c r="H10" i="16"/>
  <c r="G11" i="16"/>
  <c r="H11" i="16"/>
  <c r="G12" i="16"/>
  <c r="H12" i="16"/>
  <c r="G13" i="16"/>
  <c r="H13" i="16"/>
  <c r="G14" i="16"/>
  <c r="H14" i="16"/>
  <c r="G15" i="16"/>
  <c r="H15" i="16"/>
  <c r="H5" i="16"/>
  <c r="G5" i="16"/>
  <c r="G6" i="15"/>
  <c r="H6" i="15"/>
  <c r="G7" i="15"/>
  <c r="H7" i="15"/>
  <c r="G8" i="15"/>
  <c r="H8" i="15"/>
  <c r="G9" i="15"/>
  <c r="H9" i="15"/>
  <c r="G10" i="15"/>
  <c r="H10" i="15"/>
  <c r="G11" i="15"/>
  <c r="H11" i="15"/>
  <c r="G12" i="15"/>
  <c r="H12" i="15"/>
  <c r="G13" i="15"/>
  <c r="H13" i="15"/>
  <c r="G14" i="15"/>
  <c r="H14" i="15"/>
  <c r="G15" i="15"/>
  <c r="H15" i="15"/>
  <c r="H5" i="15"/>
  <c r="G5" i="15"/>
  <c r="G6" i="14"/>
  <c r="H6" i="14"/>
  <c r="G7" i="14"/>
  <c r="H7" i="14"/>
  <c r="G8" i="14"/>
  <c r="H8" i="14"/>
  <c r="G9" i="14"/>
  <c r="H9" i="14"/>
  <c r="G10" i="14"/>
  <c r="H10" i="14"/>
  <c r="G11" i="14"/>
  <c r="H11" i="14"/>
  <c r="G12" i="14"/>
  <c r="H12" i="14"/>
  <c r="G13" i="14"/>
  <c r="H13" i="14"/>
  <c r="G14" i="14"/>
  <c r="H14" i="14"/>
  <c r="G15" i="14"/>
  <c r="H15" i="14"/>
  <c r="H5" i="14"/>
  <c r="G5" i="14"/>
  <c r="G6" i="13"/>
  <c r="H6" i="13"/>
  <c r="G7" i="13"/>
  <c r="H7" i="13"/>
  <c r="G8" i="13"/>
  <c r="H8" i="13"/>
  <c r="G9" i="13"/>
  <c r="H9" i="13"/>
  <c r="G10" i="13"/>
  <c r="H10" i="13"/>
  <c r="G11" i="13"/>
  <c r="H11" i="13"/>
  <c r="G12" i="13"/>
  <c r="H12" i="13"/>
  <c r="G13" i="13"/>
  <c r="H13" i="13"/>
  <c r="G14" i="13"/>
  <c r="H14" i="13"/>
  <c r="G15" i="13"/>
  <c r="H15" i="13"/>
  <c r="H5" i="13"/>
  <c r="G5" i="13"/>
  <c r="G6" i="12"/>
  <c r="H6" i="12"/>
  <c r="G7" i="12"/>
  <c r="H7" i="12"/>
  <c r="G8" i="12"/>
  <c r="H8" i="12"/>
  <c r="G9" i="12"/>
  <c r="H9" i="12"/>
  <c r="G10" i="12"/>
  <c r="H10" i="12"/>
  <c r="G11" i="12"/>
  <c r="H11" i="12"/>
  <c r="G12" i="12"/>
  <c r="H12" i="12"/>
  <c r="G13" i="12"/>
  <c r="H13" i="12"/>
  <c r="G14" i="12"/>
  <c r="H14" i="12"/>
  <c r="G15" i="12"/>
  <c r="H15" i="12"/>
  <c r="H5" i="12"/>
  <c r="G5" i="12"/>
  <c r="G6" i="11"/>
  <c r="H6" i="11"/>
  <c r="G7" i="11"/>
  <c r="H7" i="11"/>
  <c r="G8" i="11"/>
  <c r="H8" i="11"/>
  <c r="G9" i="11"/>
  <c r="H9" i="11"/>
  <c r="G10" i="11"/>
  <c r="H10" i="11"/>
  <c r="G11" i="11"/>
  <c r="H11" i="11"/>
  <c r="G12" i="11"/>
  <c r="H12" i="11"/>
  <c r="G13" i="11"/>
  <c r="H13" i="11"/>
  <c r="G14" i="11"/>
  <c r="H14" i="11"/>
  <c r="G15" i="11"/>
  <c r="H15" i="11"/>
  <c r="H5" i="11"/>
  <c r="G5" i="11"/>
  <c r="G6" i="10"/>
  <c r="H6" i="10"/>
  <c r="G7" i="10"/>
  <c r="H7" i="10"/>
  <c r="G8" i="10"/>
  <c r="H8" i="10"/>
  <c r="G9" i="10"/>
  <c r="H9" i="10"/>
  <c r="G10" i="10"/>
  <c r="H10" i="10"/>
  <c r="G11" i="10"/>
  <c r="H11" i="10"/>
  <c r="G12" i="10"/>
  <c r="H12" i="10"/>
  <c r="G13" i="10"/>
  <c r="H13" i="10"/>
  <c r="G14" i="10"/>
  <c r="H14" i="10"/>
  <c r="G15" i="10"/>
  <c r="H15" i="10"/>
  <c r="H5" i="10"/>
  <c r="G5" i="10"/>
  <c r="G6" i="9"/>
  <c r="H6" i="9"/>
  <c r="H7" i="9"/>
  <c r="G8" i="9"/>
  <c r="H8" i="9"/>
  <c r="G9" i="9"/>
  <c r="H9" i="9"/>
  <c r="G10" i="9"/>
  <c r="H10" i="9"/>
  <c r="G11" i="9"/>
  <c r="H11" i="9"/>
  <c r="G12" i="9"/>
  <c r="H12" i="9"/>
  <c r="G13" i="9"/>
  <c r="H13" i="9"/>
  <c r="G14" i="9"/>
  <c r="H14" i="9"/>
  <c r="G15" i="9"/>
  <c r="H15" i="9"/>
  <c r="H5" i="9"/>
  <c r="G5" i="9"/>
  <c r="G6" i="8"/>
  <c r="H6" i="8"/>
  <c r="G7" i="8"/>
  <c r="H7" i="8"/>
  <c r="G8" i="8"/>
  <c r="H8" i="8"/>
  <c r="G9" i="8"/>
  <c r="H9" i="8"/>
  <c r="G10" i="8"/>
  <c r="H10" i="8"/>
  <c r="G11" i="8"/>
  <c r="H11" i="8"/>
  <c r="G12" i="8"/>
  <c r="H12" i="8"/>
  <c r="G13" i="8"/>
  <c r="H13" i="8"/>
  <c r="G14" i="8"/>
  <c r="H14" i="8"/>
  <c r="G15" i="8"/>
  <c r="H15" i="8"/>
  <c r="H5" i="8"/>
  <c r="G5" i="8"/>
  <c r="G6" i="7"/>
  <c r="H6" i="7"/>
  <c r="G7" i="7"/>
  <c r="H7" i="7"/>
  <c r="G8" i="7"/>
  <c r="H8" i="7"/>
  <c r="G9" i="7"/>
  <c r="H9" i="7"/>
  <c r="G10" i="7"/>
  <c r="H10" i="7"/>
  <c r="G11" i="7"/>
  <c r="H11" i="7"/>
  <c r="G12" i="7"/>
  <c r="H12" i="7"/>
  <c r="G14" i="7"/>
  <c r="H14" i="7"/>
  <c r="G15" i="7"/>
  <c r="H15" i="7"/>
  <c r="H5" i="7"/>
  <c r="G5" i="7"/>
  <c r="G7" i="6"/>
  <c r="H7" i="6"/>
  <c r="H8" i="6"/>
  <c r="G9" i="6"/>
  <c r="H9" i="6"/>
  <c r="G10" i="6"/>
  <c r="H10" i="6"/>
  <c r="G11" i="6"/>
  <c r="H11" i="6"/>
  <c r="G12" i="6"/>
  <c r="H12" i="6"/>
  <c r="H13" i="6"/>
  <c r="H14" i="6"/>
  <c r="G15" i="6"/>
  <c r="H15" i="6"/>
  <c r="G16" i="6"/>
  <c r="H16" i="6"/>
  <c r="H6" i="6"/>
  <c r="G6" i="6"/>
  <c r="G6" i="5"/>
  <c r="H6" i="5"/>
  <c r="G7" i="5"/>
  <c r="H7" i="5"/>
  <c r="G8" i="5"/>
  <c r="H8" i="5"/>
  <c r="G9" i="5"/>
  <c r="H9" i="5"/>
  <c r="G10" i="5"/>
  <c r="H10" i="5"/>
  <c r="G11" i="5"/>
  <c r="H11" i="5"/>
  <c r="H12" i="5"/>
  <c r="G13" i="5"/>
  <c r="H13" i="5"/>
  <c r="G14" i="5"/>
  <c r="H14" i="5"/>
  <c r="G15" i="5"/>
  <c r="H15" i="5"/>
  <c r="H5" i="5"/>
  <c r="G5" i="5"/>
  <c r="G6" i="4"/>
  <c r="H6" i="4"/>
  <c r="G7" i="4"/>
  <c r="H7" i="4"/>
  <c r="G8" i="4"/>
  <c r="H8" i="4"/>
  <c r="G9" i="4"/>
  <c r="H9" i="4"/>
  <c r="G10" i="4"/>
  <c r="H10" i="4"/>
  <c r="G11" i="4"/>
  <c r="H11" i="4"/>
  <c r="G12" i="4"/>
  <c r="H12" i="4"/>
  <c r="G13" i="4"/>
  <c r="H13" i="4"/>
  <c r="G14" i="4"/>
  <c r="H14" i="4"/>
  <c r="G15" i="4"/>
  <c r="H15" i="4"/>
  <c r="H5" i="4"/>
  <c r="G5" i="4"/>
  <c r="H7" i="3"/>
  <c r="H8" i="3"/>
  <c r="H9" i="3"/>
  <c r="H10" i="3"/>
  <c r="H11" i="3"/>
  <c r="H12" i="3"/>
  <c r="H13" i="3"/>
  <c r="H14" i="3"/>
  <c r="H15" i="3"/>
  <c r="G8" i="3"/>
  <c r="H6" i="3"/>
  <c r="G6" i="3"/>
  <c r="G7" i="3"/>
  <c r="G9" i="3"/>
  <c r="G10" i="3"/>
  <c r="G11" i="3"/>
  <c r="G12" i="3"/>
  <c r="G13" i="3"/>
  <c r="G14" i="3"/>
  <c r="G15" i="3"/>
  <c r="H5" i="3"/>
  <c r="G5" i="3"/>
  <c r="H4" i="3"/>
  <c r="G4" i="3"/>
  <c r="G6" i="2" l="1"/>
  <c r="H6" i="2"/>
  <c r="G7" i="2"/>
  <c r="H7" i="2"/>
  <c r="G8" i="2"/>
  <c r="H8" i="2"/>
  <c r="G9" i="2"/>
  <c r="H9" i="2"/>
  <c r="G10" i="2"/>
  <c r="H10" i="2"/>
  <c r="G11" i="2"/>
  <c r="H11" i="2"/>
  <c r="G12" i="2"/>
  <c r="H12" i="2"/>
  <c r="G13" i="2"/>
  <c r="H13" i="2"/>
  <c r="G14" i="2"/>
  <c r="H14" i="2"/>
  <c r="G15" i="2"/>
  <c r="H15" i="2"/>
  <c r="H5" i="2"/>
  <c r="G5" i="2"/>
  <c r="H4" i="2"/>
  <c r="G4" i="2"/>
  <c r="G5" i="1" l="1"/>
  <c r="H5" i="1"/>
  <c r="G6" i="1"/>
  <c r="H6" i="1"/>
  <c r="G7" i="1"/>
  <c r="H7" i="1"/>
  <c r="G8" i="1"/>
  <c r="H8" i="1"/>
  <c r="G9" i="1"/>
  <c r="H9" i="1"/>
  <c r="G10" i="1"/>
  <c r="H10" i="1"/>
  <c r="G11" i="1"/>
  <c r="H11" i="1"/>
  <c r="G12" i="1"/>
  <c r="H12" i="1"/>
  <c r="G13" i="1"/>
  <c r="H13" i="1"/>
  <c r="G14" i="1"/>
  <c r="H14" i="1"/>
  <c r="G15" i="1"/>
  <c r="H15" i="1"/>
  <c r="H4" i="1"/>
  <c r="G4" i="1"/>
</calcChain>
</file>

<file path=xl/sharedStrings.xml><?xml version="1.0" encoding="utf-8"?>
<sst xmlns="http://schemas.openxmlformats.org/spreadsheetml/2006/main" count="1931" uniqueCount="456">
  <si>
    <t>E1-1</t>
  </si>
  <si>
    <t>Agrégations d’éponges sur roches bathyales</t>
  </si>
  <si>
    <t>CD_HAB</t>
  </si>
  <si>
    <t>Catégorie</t>
  </si>
  <si>
    <t>Pression</t>
  </si>
  <si>
    <t>Résist.</t>
  </si>
  <si>
    <t>IC résist.</t>
  </si>
  <si>
    <t>Résil.</t>
  </si>
  <si>
    <t>IC Résil.</t>
  </si>
  <si>
    <t>Sensib.</t>
  </si>
  <si>
    <t>IC sensib.</t>
  </si>
  <si>
    <t>Description de l'évaluation</t>
  </si>
  <si>
    <t>Commentaire Indice de confiance</t>
  </si>
  <si>
    <r>
      <rPr>
        <b/>
        <sz val="11"/>
        <color rgb="FF000000"/>
        <rFont val="Calibri"/>
        <family val="2"/>
      </rPr>
      <t xml:space="preserve"> Pertes physiques</t>
    </r>
    <r>
      <rPr>
        <sz val="11"/>
        <color rgb="FF000000"/>
        <rFont val="Calibri"/>
        <family val="2"/>
      </rPr>
      <t xml:space="preserve"> (modification permanente)</t>
    </r>
  </si>
  <si>
    <t>Perte d’un habitat</t>
  </si>
  <si>
    <t>A</t>
  </si>
  <si>
    <t>H</t>
  </si>
  <si>
    <t xml:space="preserve">Dire d'experts.
L'indice de confiance est haut en raison de la nature permanente des impacts liés à cette pression. </t>
  </si>
  <si>
    <r>
      <rPr>
        <b/>
        <sz val="11"/>
        <color rgb="FF000000"/>
        <rFont val="Calibri"/>
        <family val="2"/>
      </rPr>
      <t xml:space="preserve">Changement d’habitat </t>
    </r>
    <r>
      <rPr>
        <sz val="11"/>
        <color rgb="FF000000"/>
        <rFont val="Calibri"/>
        <family val="2"/>
      </rPr>
      <t>(pour un autre type de fond marin)</t>
    </r>
  </si>
  <si>
    <t>Un changement de substrat ou un changement de l'étagement entraînerait une perte totale des caractéristiques de l'habitat, défini par un substrat rocheux dans l'étage bathyal. Par définition, cet habitat ne pourrait récupérer sur un substrat ou un étage différent.</t>
  </si>
  <si>
    <r>
      <rPr>
        <b/>
        <sz val="11"/>
        <color rgb="FF000000"/>
        <rFont val="Calibri"/>
        <family val="2"/>
      </rPr>
      <t>Perturbation du</t>
    </r>
    <r>
      <rPr>
        <sz val="11"/>
        <color rgb="FF000000"/>
        <rFont val="Calibri"/>
        <family val="2"/>
      </rPr>
      <t> </t>
    </r>
    <r>
      <rPr>
        <b/>
        <sz val="11"/>
        <color rgb="FF000000"/>
        <rFont val="Calibri"/>
        <family val="2"/>
      </rPr>
      <t xml:space="preserve">fond
</t>
    </r>
    <r>
      <rPr>
        <sz val="11"/>
        <color rgb="FF000000"/>
        <rFont val="Calibri"/>
        <family val="2"/>
      </rPr>
      <t>(Modification temporaire et/ou réversible)</t>
    </r>
  </si>
  <si>
    <t xml:space="preserve">Extraction de substrat </t>
  </si>
  <si>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Klitgaard &amp; Tendal, 2004 ; Fallon </t>
    </r>
    <r>
      <rPr>
        <i/>
        <sz val="11"/>
        <color rgb="FF000000"/>
        <rFont val="Calibri"/>
        <family val="2"/>
      </rPr>
      <t>et al.</t>
    </r>
    <r>
      <rPr>
        <sz val="11"/>
        <color rgb="FF000000"/>
        <rFont val="Calibri"/>
        <family val="2"/>
      </rPr>
      <t xml:space="preserve">, 2010; Leys &amp; Lauzon, 1998 ; Knudby </t>
    </r>
    <r>
      <rPr>
        <i/>
        <sz val="11"/>
        <color rgb="FF000000"/>
        <rFont val="Calibri"/>
        <family val="2"/>
      </rPr>
      <t>et al.</t>
    </r>
    <r>
      <rPr>
        <sz val="11"/>
        <color rgb="FF000000"/>
        <rFont val="Calibri"/>
        <family val="2"/>
      </rPr>
      <t xml:space="preserve">, 2013 ; Mariani </t>
    </r>
    <r>
      <rPr>
        <i/>
        <sz val="11"/>
        <color rgb="FF000000"/>
        <rFont val="Calibri"/>
        <family val="2"/>
      </rPr>
      <t>et al.</t>
    </r>
    <r>
      <rPr>
        <sz val="11"/>
        <color rgb="FF000000"/>
        <rFont val="Calibri"/>
        <family val="2"/>
      </rPr>
      <t>, 2006
L'indice de confiance de l'évaluation de résistance est haut en raison de l'atteinte en profondeur de la pression.</t>
    </r>
  </si>
  <si>
    <t>Tassement</t>
  </si>
  <si>
    <t>M</t>
  </si>
  <si>
    <t>F</t>
  </si>
  <si>
    <r>
      <rPr>
        <sz val="11"/>
        <color rgb="FF000000"/>
        <rFont val="Calibri"/>
        <family val="2"/>
      </rPr>
      <t xml:space="preserve">Dire d’experts
Littérature grise concernant un habitat similaire et une pression similaire : Last </t>
    </r>
    <r>
      <rPr>
        <i/>
        <sz val="11"/>
        <color rgb="FF000000"/>
        <rFont val="Calibri"/>
        <family val="2"/>
      </rPr>
      <t>et al.</t>
    </r>
    <r>
      <rPr>
        <sz val="11"/>
        <color rgb="FF000000"/>
        <rFont val="Calibri"/>
        <family val="2"/>
      </rPr>
      <t xml:space="preserve">, 2019, 2020
</t>
    </r>
  </si>
  <si>
    <r>
      <rPr>
        <b/>
        <sz val="11"/>
        <color rgb="FF000000"/>
        <rFont val="Calibri"/>
        <family val="2"/>
      </rPr>
      <t>Abrasion superficielle</t>
    </r>
    <r>
      <rPr>
        <sz val="11"/>
        <color rgb="FF000000"/>
        <rFont val="Calibri"/>
        <family val="2"/>
      </rPr>
      <t>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</si>
  <si>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Freese, 2001 ; Kędra </t>
    </r>
    <r>
      <rPr>
        <i/>
        <sz val="11"/>
        <color rgb="FF000000"/>
        <rFont val="Calibri"/>
        <family val="2"/>
      </rPr>
      <t xml:space="preserve">et al., </t>
    </r>
    <r>
      <rPr>
        <sz val="11"/>
        <color rgb="FF000000"/>
        <rFont val="Calibri"/>
        <family val="2"/>
      </rPr>
      <t xml:space="preserve">2017 ; Jørgensen </t>
    </r>
    <r>
      <rPr>
        <i/>
        <sz val="11"/>
        <color rgb="FF000000"/>
        <rFont val="Calibri"/>
        <family val="2"/>
      </rPr>
      <t>et al.</t>
    </r>
    <r>
      <rPr>
        <sz val="11"/>
        <color rgb="FF000000"/>
        <rFont val="Calibri"/>
        <family val="2"/>
      </rPr>
      <t xml:space="preserve">, 2016 ; Malecha &amp; Heifetz, 2017 ; Rooper </t>
    </r>
    <r>
      <rPr>
        <i/>
        <sz val="11"/>
        <color rgb="FF000000"/>
        <rFont val="Calibri"/>
        <family val="2"/>
      </rPr>
      <t>et al.</t>
    </r>
    <r>
      <rPr>
        <sz val="11"/>
        <color rgb="FF000000"/>
        <rFont val="Calibri"/>
        <family val="2"/>
      </rPr>
      <t xml:space="preserve">, 2011 , 2018 ; Knudby </t>
    </r>
    <r>
      <rPr>
        <i/>
        <sz val="11"/>
        <color rgb="FF000000"/>
        <rFont val="Calibri"/>
        <family val="2"/>
      </rPr>
      <t>et al.</t>
    </r>
    <r>
      <rPr>
        <sz val="11"/>
        <color rgb="FF000000"/>
        <rFont val="Calibri"/>
        <family val="2"/>
      </rPr>
      <t>, 2013 ; Klitgaard &amp; Tendal, 2004</t>
    </r>
  </si>
  <si>
    <t>Abrasion peu profonde</t>
  </si>
  <si>
    <r>
      <rPr>
        <sz val="11"/>
        <color rgb="FF000000"/>
        <rFont val="Calibri"/>
        <family val="2"/>
      </rPr>
      <t xml:space="preserve">Dire d’experts
Littérature grise concernant un habitat similaire et la même pression : Last </t>
    </r>
    <r>
      <rPr>
        <i/>
        <sz val="11"/>
        <color rgb="FF000000"/>
        <rFont val="Calibri"/>
        <family val="2"/>
      </rPr>
      <t>et al.</t>
    </r>
    <r>
      <rPr>
        <sz val="11"/>
        <color rgb="FF000000"/>
        <rFont val="Calibri"/>
        <family val="2"/>
      </rPr>
      <t>, 2019, 2020
L'indice de confiance de l'évaluation de résistance est haut en raison de l'atteinte en profondeur de la pression.</t>
    </r>
  </si>
  <si>
    <t>Abrasion profonde</t>
  </si>
  <si>
    <t>Remaniement</t>
  </si>
  <si>
    <t>Dire d'experts</t>
  </si>
  <si>
    <r>
      <rPr>
        <b/>
        <sz val="11"/>
        <color rgb="FF000000"/>
        <rFont val="Calibri"/>
        <family val="2"/>
      </rPr>
      <t xml:space="preserve">Dépôt faible de matériel </t>
    </r>
    <r>
      <rPr>
        <sz val="11"/>
        <color rgb="FF000000"/>
        <rFont val="Calibri"/>
        <family val="2"/>
      </rPr>
      <t>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</si>
  <si>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Masson </t>
    </r>
    <r>
      <rPr>
        <i/>
        <sz val="11"/>
        <color rgb="FF000000"/>
        <rFont val="Calibri"/>
        <family val="2"/>
      </rPr>
      <t>et al.</t>
    </r>
    <r>
      <rPr>
        <sz val="11"/>
        <color rgb="FF000000"/>
        <rFont val="Calibri"/>
        <family val="2"/>
      </rPr>
      <t xml:space="preserve">, 2004 ; Jones </t>
    </r>
    <r>
      <rPr>
        <i/>
        <sz val="11"/>
        <color rgb="FF000000"/>
        <rFont val="Calibri"/>
        <family val="2"/>
      </rPr>
      <t>et al.</t>
    </r>
    <r>
      <rPr>
        <sz val="11"/>
        <color rgb="FF000000"/>
        <rFont val="Calibri"/>
        <family val="2"/>
      </rPr>
      <t xml:space="preserve">, 2012 ; Schoenberg, 2016 ; Hoffmann </t>
    </r>
    <r>
      <rPr>
        <i/>
        <sz val="11"/>
        <color rgb="FF000000"/>
        <rFont val="Calibri"/>
        <family val="2"/>
      </rPr>
      <t>et al.</t>
    </r>
    <r>
      <rPr>
        <sz val="11"/>
        <color rgb="FF000000"/>
        <rFont val="Calibri"/>
        <family val="2"/>
      </rPr>
      <t xml:space="preserve">, 2008 ;
</t>
    </r>
  </si>
  <si>
    <r>
      <rPr>
        <b/>
        <sz val="11"/>
        <color rgb="FF000000"/>
        <rFont val="Calibri"/>
        <family val="2"/>
      </rPr>
      <t>Dépôt important de matériel</t>
    </r>
    <r>
      <rPr>
        <sz val="11"/>
        <color rgb="FF000000"/>
        <rFont val="Calibri"/>
        <family val="2"/>
      </rPr>
      <t> </t>
    </r>
  </si>
  <si>
    <r>
      <rPr>
        <b/>
        <sz val="11"/>
        <color rgb="FF000000"/>
        <rFont val="Calibri"/>
        <family val="2"/>
      </rPr>
      <t>Changements hydrologiques</t>
    </r>
    <r>
      <rPr>
        <sz val="11"/>
        <color rgb="FF000000"/>
        <rFont val="Calibri"/>
        <family val="2"/>
      </rPr>
      <t> 
(Modification temporaire et/ou réversible) </t>
    </r>
  </si>
  <si>
    <t>Modification des conditions hydrodynamiques</t>
  </si>
  <si>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Knudby </t>
    </r>
    <r>
      <rPr>
        <i/>
        <sz val="11"/>
        <color rgb="FF000000"/>
        <rFont val="Calibri"/>
        <family val="2"/>
      </rPr>
      <t>et al.</t>
    </r>
    <r>
      <rPr>
        <sz val="11"/>
        <color rgb="FF000000"/>
        <rFont val="Calibri"/>
        <family val="2"/>
      </rPr>
      <t xml:space="preserve">, 2013 ; Tjensvoll </t>
    </r>
    <r>
      <rPr>
        <i/>
        <sz val="11"/>
        <color rgb="FF000000"/>
        <rFont val="Calibri"/>
        <family val="2"/>
      </rPr>
      <t>et al.</t>
    </r>
    <r>
      <rPr>
        <sz val="11"/>
        <color rgb="FF000000"/>
        <rFont val="Calibri"/>
        <family val="2"/>
      </rPr>
      <t>, 2013</t>
    </r>
  </si>
  <si>
    <r>
      <rPr>
        <b/>
        <sz val="11"/>
        <color rgb="FF000000"/>
        <rFont val="Calibri"/>
        <family val="2"/>
      </rPr>
      <t>Modification de la charge en particules</t>
    </r>
    <r>
      <rPr>
        <sz val="11"/>
        <color rgb="FF000000"/>
        <rFont val="Calibri"/>
        <family val="2"/>
      </rPr>
      <t>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</si>
  <si>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Tjensvoll </t>
    </r>
    <r>
      <rPr>
        <i/>
        <sz val="11"/>
        <color rgb="FF000000"/>
        <rFont val="Calibri"/>
        <family val="2"/>
      </rPr>
      <t>et al.</t>
    </r>
    <r>
      <rPr>
        <sz val="11"/>
        <color rgb="FF000000"/>
        <rFont val="Calibri"/>
        <family val="2"/>
      </rPr>
      <t xml:space="preserve">, 2013 ; Kutti </t>
    </r>
    <r>
      <rPr>
        <i/>
        <sz val="11"/>
        <color rgb="FF000000"/>
        <rFont val="Calibri"/>
        <family val="2"/>
      </rPr>
      <t xml:space="preserve">et al., </t>
    </r>
    <r>
      <rPr>
        <sz val="11"/>
        <color rgb="FF000000"/>
        <rFont val="Calibri"/>
        <family val="2"/>
      </rPr>
      <t xml:space="preserve">2015 ; Fang et al., 2018 ; Scanes </t>
    </r>
    <r>
      <rPr>
        <i/>
        <sz val="11"/>
        <color rgb="FF000000"/>
        <rFont val="Calibri"/>
        <family val="2"/>
      </rPr>
      <t>et al.</t>
    </r>
    <r>
      <rPr>
        <sz val="11"/>
        <color rgb="FF000000"/>
        <rFont val="Calibri"/>
        <family val="2"/>
      </rPr>
      <t xml:space="preserve">, 2018 ; Pineda </t>
    </r>
    <r>
      <rPr>
        <i/>
        <sz val="11"/>
        <color rgb="FF000000"/>
        <rFont val="Calibri"/>
        <family val="2"/>
      </rPr>
      <t>et al.</t>
    </r>
    <r>
      <rPr>
        <sz val="11"/>
        <color rgb="FF000000"/>
        <rFont val="Calibri"/>
        <family val="2"/>
      </rPr>
      <t>, 2017</t>
    </r>
  </si>
  <si>
    <t>E1-2</t>
  </si>
  <si>
    <t>Agrégations d’échinodermes sur roches bathyales</t>
  </si>
  <si>
    <t>Un changement de substrat ou un changement de l'étagement entraînerait une perte totale des caractéristiques de l'habitat, défini par un substrat rocheux dans l’étage bathyal. Par définition, cet habitat ne pourrait récupérer sur un substrat ou un étage différent.</t>
  </si>
  <si>
    <r>
      <rPr>
        <sz val="11"/>
        <color rgb="FF000000"/>
        <rFont val="Calibri"/>
        <family val="2"/>
      </rPr>
      <t xml:space="preserve">Dire d’experts
Littérature grise concernant un habitat similaire et une pression similaire : Last </t>
    </r>
    <r>
      <rPr>
        <i/>
        <sz val="11"/>
        <color rgb="FF000000"/>
        <rFont val="Calibri"/>
        <family val="2"/>
      </rPr>
      <t>et al.</t>
    </r>
    <r>
      <rPr>
        <sz val="11"/>
        <color rgb="FF000000"/>
        <rFont val="Calibri"/>
        <family val="2"/>
      </rPr>
      <t xml:space="preserve">, 2019a-b
</t>
    </r>
  </si>
  <si>
    <r>
      <rPr>
        <sz val="11"/>
        <color rgb="FF000000"/>
        <rFont val="Calibri"/>
        <family val="2"/>
      </rPr>
      <t xml:space="preserve">Dire d’experts
Littérature grise concernant un habitat similaire et la même pression : Last </t>
    </r>
    <r>
      <rPr>
        <i/>
        <sz val="11"/>
        <color rgb="FF000000"/>
        <rFont val="Calibri"/>
        <family val="2"/>
      </rPr>
      <t>et al.</t>
    </r>
    <r>
      <rPr>
        <sz val="11"/>
        <color rgb="FF000000"/>
        <rFont val="Calibri"/>
        <family val="2"/>
      </rPr>
      <t>, 2019a-b
L'indice de confiance de l'évaluation de résistance est haut en raison de l'atteinte en profondeur de la pression.</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</si>
  <si>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2019a-b
Publications examinées en comité de lecture : Hill, 2008 ;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</si>
  <si>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2019a-b
Publications examinées en comité de lecture : Hill, 2008 ; Jones </t>
    </r>
    <r>
      <rPr>
        <i/>
        <sz val="11"/>
        <color rgb="FF000000"/>
        <rFont val="Calibri"/>
        <family val="2"/>
      </rPr>
      <t xml:space="preserve">et al., </t>
    </r>
    <r>
      <rPr>
        <sz val="11"/>
        <color rgb="FF000000"/>
        <rFont val="Calibri"/>
        <family val="2"/>
      </rPr>
      <t xml:space="preserve">2006 ;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</si>
  <si>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2019a-b
Publications examinées en comité de lecture : Blanchard, 2004 ; La Touche &amp; West, 1980</t>
    </r>
  </si>
  <si>
    <t>E1-3</t>
  </si>
  <si>
    <t>Agrégations de brachiopodes sur roches bathyales</t>
  </si>
  <si>
    <r>
      <rPr>
        <b/>
        <sz val="11"/>
        <color rgb="FF000000"/>
        <rFont val="Calibri"/>
        <family val="2"/>
      </rPr>
      <t xml:space="preserve">Perturbation du fond
</t>
    </r>
    <r>
      <rPr>
        <sz val="11"/>
        <color rgb="FF000000"/>
        <rFont val="Calibri"/>
        <family val="2"/>
      </rPr>
      <t>(Modification temporaire et/ou réversible)</t>
    </r>
  </si>
  <si>
    <t>Dire d’experts
L'indice de confiance de l'évaluation de résistance est haut en raison de l'atteinte en profondeur de la pression.</t>
  </si>
  <si>
    <t>Dire d’experts</t>
  </si>
  <si>
    <t>L'augmentation de la charge en particules non-organiques de l'eau peut altérer les fonctions respiratoire et nutritive des espèces caractéristiques, qui sont majoritairement suspensivores. Cette pression pourrait donc entrainer une surmortalité des espèces caractéristiques. La résistance est donc qualifiée de modérée pour une pression de durée inférieure à 1 an.
Une fois la pression terminée, on estime le temps nécessaire à la récupération entre 2 et 10 ans en raison de la croissance lente et du faible recrutement de plusieurs espèces caractéristiques. La résilience est donc qualifiée de modérée et la sensibilité de modérée.</t>
  </si>
  <si>
    <t>E1-4</t>
  </si>
  <si>
    <t>Agrégations de mégafaune mixte sur roches bathyales</t>
  </si>
  <si>
    <t>L'augmentation de la charge en particules non-organiques de l'eau peut altérer les fonctions respiratoire et nutritive des espèces caractéristiques, qui sont majoritairement suspensivores, et induire un colmatage. Cette pression pourrait donc entrainer une surmortalité des espèces caractéristiques, et un déclin ou un changement des densité des populations. La résistance est donc qualifiée de modérée pour une pression de durée inférieure à 1 an.
Une fois la pression terminée, on estime le temps nécessaire à la récupération entre 10 et 25 ans en raison de la croissance très lente de plusieurs espèces caractéristiques. La résilience est donc qualifiée de faible et la sensibilité de modérée.</t>
  </si>
  <si>
    <t>E1-5</t>
  </si>
  <si>
    <t>Roches bathyales à faible couverture macrobiotique</t>
  </si>
  <si>
    <t>E1-6</t>
  </si>
  <si>
    <t>Jardins et colonies isolées de coraux sur roches bathyales</t>
  </si>
  <si>
    <t>E1-7</t>
  </si>
  <si>
    <t>Thanatocénoses bathyales</t>
  </si>
  <si>
    <t>E2-1</t>
  </si>
  <si>
    <t xml:space="preserve">Récifs ou massifs bathyaux de scléractiniaires récifaux </t>
  </si>
  <si>
    <t>E2-2</t>
  </si>
  <si>
    <t xml:space="preserve">Récifs d'huîtres bathyaux </t>
  </si>
  <si>
    <r>
      <rPr>
        <b/>
        <sz val="11"/>
        <color rgb="FF000000"/>
        <rFont val="Calibri"/>
        <family val="2"/>
      </rPr>
      <t>Perturbation du</t>
    </r>
    <r>
      <rPr>
        <sz val="11"/>
        <color rgb="FF000000"/>
        <rFont val="Calibri"/>
        <family val="2"/>
      </rPr>
      <t> </t>
    </r>
    <r>
      <rPr>
        <b/>
        <sz val="11"/>
        <color rgb="FF000000"/>
        <rFont val="Calibri"/>
        <family val="2"/>
      </rPr>
      <t xml:space="preserve"> fond
</t>
    </r>
    <r>
      <rPr>
        <sz val="11"/>
        <color rgb="FF000000"/>
        <rFont val="Calibri"/>
        <family val="2"/>
      </rPr>
      <t>(Modification temporaire et/ou réversible)</t>
    </r>
  </si>
  <si>
    <t>L'augmentation de la charge en particules non-organiques de l'eau peut altérer les fonctions respiratoire et nutritive des espèces caractéristiques, qui sont majoritairement suspensivores. Cette pression pourrait donc entrainer une surmortalité des espèces caractéristiques. La résistance est donc qualifiée de modérée pour une pression de durée inférieure à 1 an.
Une fois la pression terminée, on estime le temps nécessaire à la récupération entre 10 et 25 ans en raison de la croissance lente et du faible recrutement de plusieurs espèces caractéristiques. La résilience est donc qualifiée de modérée et la sensibilité de modérée.</t>
  </si>
  <si>
    <t>E3-1</t>
  </si>
  <si>
    <t>Agrégations d’éponges sur sédiments bathyaux</t>
  </si>
  <si>
    <t>E3-2</t>
  </si>
  <si>
    <t>Agrégations d’échinodermes sur sédiments bathyaux</t>
  </si>
  <si>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2019a-b
Publications examinées en comité de lecture : Cook et al., 2013 ;</t>
    </r>
    <r>
      <rPr>
        <sz val="11"/>
        <color rgb="FF70AD47"/>
        <rFont val="Calibri"/>
        <family val="2"/>
      </rPr>
      <t xml:space="preserve">  </t>
    </r>
    <r>
      <rPr>
        <sz val="11"/>
        <color rgb="FF000000"/>
        <rFont val="Calibri"/>
        <family val="2"/>
      </rPr>
      <t xml:space="preserve">Gallego </t>
    </r>
    <r>
      <rPr>
        <i/>
        <sz val="11"/>
        <color rgb="FF000000"/>
        <rFont val="Calibri"/>
        <family val="2"/>
      </rPr>
      <t xml:space="preserve">et al., </t>
    </r>
    <r>
      <rPr>
        <sz val="11"/>
        <color rgb="FF000000"/>
        <rFont val="Calibri"/>
        <family val="2"/>
      </rPr>
      <t xml:space="preserve">2013 ; Fonseca </t>
    </r>
    <r>
      <rPr>
        <i/>
        <sz val="11"/>
        <color rgb="FF000000"/>
        <rFont val="Calibri"/>
        <family val="2"/>
      </rPr>
      <t>et al.</t>
    </r>
    <r>
      <rPr>
        <sz val="11"/>
        <color rgb="FF000000"/>
        <rFont val="Calibri"/>
        <family val="2"/>
      </rPr>
      <t>, 2013
L'indice de confiance de l'évaluation de résistance est haut en raison de l'atteinte en profondeur de la pression.</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</si>
  <si>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2019a-b
Publications examinées en comité de lecture : Cook et al., 2013 ; Fernandez-Arcaya </t>
    </r>
    <r>
      <rPr>
        <i/>
        <sz val="11"/>
        <color rgb="FF000000"/>
        <rFont val="Calibri"/>
        <family val="2"/>
      </rPr>
      <t xml:space="preserve">et al., </t>
    </r>
    <r>
      <rPr>
        <sz val="11"/>
        <color rgb="FF000000"/>
        <rFont val="Calibri"/>
        <family val="2"/>
      </rPr>
      <t xml:space="preserve">2017 ; Colloca </t>
    </r>
    <r>
      <rPr>
        <i/>
        <sz val="11"/>
        <color rgb="FF000000"/>
        <rFont val="Calibri"/>
        <family val="2"/>
      </rPr>
      <t xml:space="preserve">et al., </t>
    </r>
    <r>
      <rPr>
        <sz val="11"/>
        <color rgb="FF000000"/>
        <rFont val="Calibri"/>
        <family val="2"/>
      </rPr>
      <t xml:space="preserve">2004 ; Smith </t>
    </r>
    <r>
      <rPr>
        <i/>
        <sz val="11"/>
        <color rgb="FF000000"/>
        <rFont val="Calibri"/>
        <family val="2"/>
      </rPr>
      <t>et al.</t>
    </r>
    <r>
      <rPr>
        <sz val="11"/>
        <color rgb="FF000000"/>
        <rFont val="Calibri"/>
        <family val="2"/>
      </rPr>
      <t xml:space="preserve">, 2000 ; Smith </t>
    </r>
    <r>
      <rPr>
        <i/>
        <sz val="11"/>
        <color rgb="FF000000"/>
        <rFont val="Calibri"/>
        <family val="2"/>
      </rPr>
      <t xml:space="preserve">et al., </t>
    </r>
    <r>
      <rPr>
        <sz val="11"/>
        <color rgb="FF000000"/>
        <rFont val="Calibri"/>
        <family val="2"/>
      </rPr>
      <t xml:space="preserve">2007 ; Mangano </t>
    </r>
    <r>
      <rPr>
        <i/>
        <sz val="11"/>
        <color rgb="FF000000"/>
        <rFont val="Calibri"/>
        <family val="2"/>
      </rPr>
      <t>et al</t>
    </r>
    <r>
      <rPr>
        <sz val="11"/>
        <color rgb="FF000000"/>
        <rFont val="Calibri"/>
        <family val="2"/>
      </rPr>
      <t xml:space="preserve">., 2013 ; Fonseca </t>
    </r>
    <r>
      <rPr>
        <i/>
        <sz val="11"/>
        <color rgb="FF000000"/>
        <rFont val="Calibri"/>
        <family val="2"/>
      </rPr>
      <t>et al.,</t>
    </r>
    <r>
      <rPr>
        <sz val="11"/>
        <color rgb="FF000000"/>
        <rFont val="Calibri"/>
        <family val="2"/>
      </rPr>
      <t xml:space="preserve"> 2013 ; Gutt et al., 1996 ;</t>
    </r>
  </si>
  <si>
    <r>
      <rPr>
        <sz val="11"/>
        <color rgb="FF000000"/>
        <rFont val="Calibri"/>
        <family val="2"/>
      </rPr>
      <t xml:space="preserve">Littérature grise concernant un habitat similaire et la même pression : Last </t>
    </r>
    <r>
      <rPr>
        <i/>
        <sz val="11"/>
        <color rgb="FF000000"/>
        <rFont val="Calibri"/>
        <family val="2"/>
      </rPr>
      <t>et al.</t>
    </r>
    <r>
      <rPr>
        <sz val="11"/>
        <color rgb="FF000000"/>
        <rFont val="Calibri"/>
        <family val="2"/>
      </rPr>
      <t xml:space="preserve">, 2019a-b
Publications examinées en comité de lecture : Fonseca </t>
    </r>
    <r>
      <rPr>
        <i/>
        <sz val="11"/>
        <color rgb="FF000000"/>
        <rFont val="Calibri"/>
        <family val="2"/>
      </rPr>
      <t>et al.</t>
    </r>
    <r>
      <rPr>
        <sz val="11"/>
        <color rgb="FF000000"/>
        <rFont val="Calibri"/>
        <family val="2"/>
      </rPr>
      <t xml:space="preserve">, 2013 ; Parry et al., 2015 ; Fernandez-Arcaya </t>
    </r>
    <r>
      <rPr>
        <i/>
        <sz val="11"/>
        <color rgb="FF000000"/>
        <rFont val="Calibri"/>
        <family val="2"/>
      </rPr>
      <t xml:space="preserve">et al., </t>
    </r>
    <r>
      <rPr>
        <sz val="11"/>
        <color rgb="FF000000"/>
        <rFont val="Calibri"/>
        <family val="2"/>
      </rPr>
      <t xml:space="preserve">2017 ; Leonard </t>
    </r>
    <r>
      <rPr>
        <i/>
        <sz val="11"/>
        <color rgb="FF000000"/>
        <rFont val="Calibri"/>
        <family val="2"/>
      </rPr>
      <t>et al.</t>
    </r>
    <r>
      <rPr>
        <sz val="11"/>
        <color rgb="FF000000"/>
        <rFont val="Calibri"/>
        <family val="2"/>
      </rPr>
      <t>, 1988 ;</t>
    </r>
  </si>
  <si>
    <t>E3-3</t>
  </si>
  <si>
    <t>Agrégations de cérianthaires sur sédiments bathyaux</t>
  </si>
  <si>
    <r>
      <rPr>
        <sz val="11"/>
        <color rgb="FF000000"/>
        <rFont val="Calibri"/>
        <family val="2"/>
      </rPr>
      <t xml:space="preserve">Dire d’experts
Littérature grise concernant une espèce caractéristique : Wilding </t>
    </r>
    <r>
      <rPr>
        <i/>
        <sz val="11"/>
        <color rgb="FF000000"/>
        <rFont val="Calibri"/>
        <family val="2"/>
      </rPr>
      <t>et al.</t>
    </r>
    <r>
      <rPr>
        <sz val="11"/>
        <color rgb="FF000000"/>
        <rFont val="Calibri"/>
        <family val="2"/>
      </rPr>
      <t>, 2008</t>
    </r>
  </si>
  <si>
    <t>E3-4</t>
  </si>
  <si>
    <t>Agrégations d’actiniaires sur sédiments bathyaux</t>
  </si>
  <si>
    <t>E3-5</t>
  </si>
  <si>
    <t>Agrégations de foraminifères sur sédiments bathyaux</t>
  </si>
  <si>
    <t>E3-6</t>
  </si>
  <si>
    <t>Agrégations de mégafaune mixte sur sédiments bathyaux</t>
  </si>
  <si>
    <t>E3-7</t>
  </si>
  <si>
    <t>Sédiments bathyaux à faible couverture macrobiotique</t>
  </si>
  <si>
    <t>E3-8</t>
  </si>
  <si>
    <t>Jardins et colonies isolées de coraux sur sédiments bathyaux</t>
  </si>
  <si>
    <r>
      <rPr>
        <sz val="11"/>
        <color rgb="FF000000"/>
        <rFont val="Calibri"/>
        <family val="2"/>
      </rPr>
      <t xml:space="preserve">Littérature grise concernant des sous-habitats ou habitats similaires et la même pression : Garrard et al., 2019a-b, 2020 ; Last et al., 2019
Publications examinées en comité de lecture : Rogers, 1999 ; Freiwald </t>
    </r>
    <r>
      <rPr>
        <i/>
        <sz val="11"/>
        <color rgb="FF000000"/>
        <rFont val="Calibri"/>
        <family val="2"/>
      </rPr>
      <t xml:space="preserve">et al., </t>
    </r>
    <r>
      <rPr>
        <sz val="11"/>
        <color rgb="FF000000"/>
        <rFont val="Calibri"/>
        <family val="2"/>
      </rPr>
      <t xml:space="preserve">2004; Fosså </t>
    </r>
    <r>
      <rPr>
        <i/>
        <sz val="11"/>
        <color rgb="FF000000"/>
        <rFont val="Calibri"/>
        <family val="2"/>
      </rPr>
      <t xml:space="preserve">et al., </t>
    </r>
    <r>
      <rPr>
        <sz val="11"/>
        <color rgb="FF000000"/>
        <rFont val="Calibri"/>
        <family val="2"/>
      </rPr>
      <t>2002; Hall-Spencer, 2002
L'indice de confiance de l'évaluation de résistance est haut en raison de l'atteinte en profondeur de la pression.</t>
    </r>
  </si>
  <si>
    <r>
      <rPr>
        <sz val="11"/>
        <color rgb="FF000000"/>
        <rFont val="Calibri"/>
        <family val="2"/>
      </rPr>
      <t xml:space="preserve">Dire d’experts
Littérature grise concernant des sous-habitats similaires et une pression similaire : Garrard </t>
    </r>
    <r>
      <rPr>
        <i/>
        <sz val="11"/>
        <color rgb="FF000000"/>
        <rFont val="Calibri"/>
        <family val="2"/>
      </rPr>
      <t>et al.</t>
    </r>
    <r>
      <rPr>
        <sz val="11"/>
        <color rgb="FF000000"/>
        <rFont val="Calibri"/>
        <family val="2"/>
      </rPr>
      <t xml:space="preserve">, 2019a-c ; Last </t>
    </r>
    <r>
      <rPr>
        <i/>
        <sz val="11"/>
        <color rgb="FF000000"/>
        <rFont val="Calibri"/>
        <family val="2"/>
      </rPr>
      <t>et al.</t>
    </r>
    <r>
      <rPr>
        <sz val="11"/>
        <color rgb="FF000000"/>
        <rFont val="Calibri"/>
        <family val="2"/>
      </rPr>
      <t xml:space="preserve">, 2019
</t>
    </r>
  </si>
  <si>
    <r>
      <rPr>
        <sz val="11"/>
        <color rgb="FF000000"/>
        <rFont val="Calibri"/>
        <family val="2"/>
      </rPr>
      <t xml:space="preserve">Littérature grise concernant des sous-habitats ou habitats similaires et la même pression : Garrard et al., 2019a-b, 2020 ; Last et al., 2019
Publications examinées en comité de lecture : Fosså </t>
    </r>
    <r>
      <rPr>
        <i/>
        <sz val="11"/>
        <color rgb="FF000000"/>
        <rFont val="Calibri"/>
        <family val="2"/>
      </rPr>
      <t>et al</t>
    </r>
    <r>
      <rPr>
        <sz val="11"/>
        <color rgb="FF000000"/>
        <rFont val="Calibri"/>
        <family val="2"/>
      </rPr>
      <t xml:space="preserve">., 2002 ; Rogers, 1999 ; Larsson &amp; Purser, 2011 ; Allers et al., 2013 ; Brooke </t>
    </r>
    <r>
      <rPr>
        <i/>
        <sz val="11"/>
        <color rgb="FF000000"/>
        <rFont val="Calibri"/>
        <family val="2"/>
      </rPr>
      <t xml:space="preserve">et al., </t>
    </r>
    <r>
      <rPr>
        <sz val="11"/>
        <color rgb="FF000000"/>
        <rFont val="Calibri"/>
        <family val="2"/>
      </rPr>
      <t xml:space="preserve">2009 ; Larson et al., 2013a-b ; Roberts &amp; Anderson, 2002 ; 
</t>
    </r>
  </si>
  <si>
    <r>
      <rPr>
        <sz val="11"/>
        <color rgb="FF000000"/>
        <rFont val="Calibri"/>
        <family val="2"/>
      </rPr>
      <t xml:space="preserve">Littérature grise concernant des sous-habitats ou habitats similaires et la même pression : Garrard et al., 2019a-b, 2020 ; Last et al., 2019
Publications examinées en comité de lecture : Fosså </t>
    </r>
    <r>
      <rPr>
        <i/>
        <sz val="11"/>
        <color rgb="FF000000"/>
        <rFont val="Calibri"/>
        <family val="2"/>
      </rPr>
      <t>et al</t>
    </r>
    <r>
      <rPr>
        <sz val="11"/>
        <color rgb="FF000000"/>
        <rFont val="Calibri"/>
        <family val="2"/>
      </rPr>
      <t xml:space="preserve">., 2002 ; Rogers, 1999 ; Larsson &amp; Purser, 2011 ; Allers et al., 2013 ; Brooke </t>
    </r>
    <r>
      <rPr>
        <i/>
        <sz val="11"/>
        <color rgb="FF000000"/>
        <rFont val="Calibri"/>
        <family val="2"/>
      </rPr>
      <t xml:space="preserve">et al., </t>
    </r>
    <r>
      <rPr>
        <sz val="11"/>
        <color rgb="FF000000"/>
        <rFont val="Calibri"/>
        <family val="2"/>
      </rPr>
      <t xml:space="preserve">2009 ; Larson et al., 2013a-b ; Roberts &amp; Anderson, 2002 ;
</t>
    </r>
  </si>
  <si>
    <r>
      <rPr>
        <sz val="11"/>
        <color rgb="FF000000"/>
        <rFont val="Calibri"/>
        <family val="2"/>
      </rPr>
      <t xml:space="preserve">Littérature grise concernant des sous-habitats ou habitats similaires et la même pression : Garrard et al., 2019a-b, 2020 ; Last et al., 2019
Publications examinées en comité de lecture : Orejas </t>
    </r>
    <r>
      <rPr>
        <i/>
        <sz val="11"/>
        <color rgb="FF000000"/>
        <rFont val="Calibri"/>
        <family val="2"/>
      </rPr>
      <t>et al.</t>
    </r>
    <r>
      <rPr>
        <sz val="11"/>
        <color rgb="FF000000"/>
        <rFont val="Calibri"/>
        <family val="2"/>
      </rPr>
      <t xml:space="preserve">, 2016 ; Roberts </t>
    </r>
    <r>
      <rPr>
        <i/>
        <sz val="11"/>
        <color rgb="FF000000"/>
        <rFont val="Calibri"/>
        <family val="2"/>
      </rPr>
      <t>et al</t>
    </r>
    <r>
      <rPr>
        <sz val="11"/>
        <color rgb="FF000000"/>
        <rFont val="Calibri"/>
        <family val="2"/>
      </rPr>
      <t xml:space="preserve">., 2009 ; Mortensen, 2001 ; Purser et al., 2010 ; Davies </t>
    </r>
    <r>
      <rPr>
        <i/>
        <sz val="11"/>
        <color rgb="FF000000"/>
        <rFont val="Calibri"/>
        <family val="2"/>
      </rPr>
      <t xml:space="preserve">et al., </t>
    </r>
    <r>
      <rPr>
        <sz val="11"/>
        <color rgb="FF000000"/>
        <rFont val="Calibri"/>
        <family val="2"/>
      </rPr>
      <t>2008 ;</t>
    </r>
  </si>
  <si>
    <r>
      <rPr>
        <sz val="11"/>
        <color rgb="FF000000"/>
        <rFont val="Calibri"/>
        <family val="2"/>
      </rPr>
      <t xml:space="preserve">Littérature grise concernant des sous-habitats ou habitats similaires et la même pression : Garrard et al., 2019a-b, 2020 ; Last et al., 2019
Publications examinées en comité de lecture : Brooke et al., 2009 ; Mortensen, 2001 ; Larsson </t>
    </r>
    <r>
      <rPr>
        <i/>
        <sz val="11"/>
        <color rgb="FF000000"/>
        <rFont val="Calibri"/>
        <family val="2"/>
      </rPr>
      <t xml:space="preserve">et al., </t>
    </r>
    <r>
      <rPr>
        <sz val="11"/>
        <color rgb="FF000000"/>
        <rFont val="Calibri"/>
        <family val="2"/>
      </rPr>
      <t>2013a-b ; Larsson &amp; Purser, 2011 ;</t>
    </r>
  </si>
  <si>
    <t>Habitat profond non exposé à cette pression</t>
  </si>
  <si>
    <t>NA</t>
  </si>
  <si>
    <t>Un changement de substrat (ou un changement de l'étagement, bien que peu probable à cette profondeur) entraînerait une perte totale des caractéristiques de l'habitat, défini par un substrat rocheux dans l'étage bathyal. Par définition, cet habitat ne pourrait récupérer sur un substrat ou un étage différent.</t>
  </si>
  <si>
    <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Masson </t>
    </r>
    <r>
      <rPr>
        <i/>
        <sz val="11"/>
        <color rgb="FF000000"/>
        <rFont val="Calibri"/>
        <family val="2"/>
      </rPr>
      <t>et al.</t>
    </r>
    <r>
      <rPr>
        <sz val="11"/>
        <color rgb="FF000000"/>
        <rFont val="Calibri"/>
        <family val="2"/>
      </rPr>
      <t xml:space="preserve">, 2004 ; Hoffmann et al., 2008 ; Jones </t>
    </r>
    <r>
      <rPr>
        <i/>
        <sz val="11"/>
        <color rgb="FF000000"/>
        <rFont val="Calibri"/>
        <family val="2"/>
      </rPr>
      <t>et al.</t>
    </r>
    <r>
      <rPr>
        <sz val="11"/>
        <color rgb="FF000000"/>
        <rFont val="Calibri"/>
        <family val="2"/>
      </rPr>
      <t xml:space="preserve">, 2012 ; Schoenberg, 2016 ; 
</t>
    </r>
  </si>
  <si>
    <r>
      <t xml:space="preserve">NB : la pénétration du substrat est peu probable pour un substrat de roche mère dure. Elle peut s'appliquer pour la roche tendre ou les blocs.
</t>
    </r>
    <r>
      <rPr>
        <sz val="11"/>
        <color rgb="FF000000"/>
        <rFont val="Calibri"/>
        <family val="2"/>
      </rPr>
      <t xml:space="preserve">
L'abrasion sub-surface entraîne la destruction quasi-totale de l'habitat par élimination de toutes les espèces caractéristiques. La résistance est nulle du fait de l'atteinte en profondeur du substrat et des espèces caractéristiques associées.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très fortement endommagé est donc estimé à plus de 25 ans. La sensibilité est qualifée de très haute.</t>
    </r>
  </si>
  <si>
    <r>
      <t xml:space="preserve">L’hydrodynamisme ne permettra pas d’éliminer rapidement un dépôt important (&gt; 5 cm). Le dépôt écrasera ou étouffera donc un nombre important d’espèces caractéristiques de l’habitat. De nombreux individus sont susceptibles de mourir. La résistance est donc faible.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très fortement endommagé est donc estimé à plus de 25 ans. La sensibilité est qualifée de haute.
</t>
    </r>
    <r>
      <rPr>
        <b/>
        <sz val="11"/>
        <color rgb="FF000000"/>
        <rFont val="Calibri"/>
        <family val="2"/>
      </rPr>
      <t>Attention :</t>
    </r>
    <r>
      <rPr>
        <sz val="11"/>
        <color rgb="FF000000"/>
        <rFont val="Calibri"/>
        <family val="2"/>
      </rPr>
      <t xml:space="preserve"> Les conditions hydrodynamiques locales et la topographie de l'habitat doivent être prises en compte pour évaluer la sensibilité de cet habitat à l'échelle locale, car elles conditionnent la possibilité d'élimination d'un apport de matériel. 
Si une grande surface de l’habitat est exposée à la pression, le matériel déposé est susceptible d'être déplacé par les courants mais pas éliminé. En cas d'apport de matériel répété, il y a un risque de modifications de la communauté voire même de changement d'habitat.</t>
    </r>
  </si>
  <si>
    <t>L'augmentation de la charge en particules non-organiques de l'eau peut altérer les fonctions respiratoires et nutritives des espèces caractéristiques, qui sont majoritairement filtreuses, et induire un colmatage. Cette pression entrainera donc très probablement une surmortalité des espèces caractéristiques, et un déclin ou un changement des densités des populations. La résistance est donc qualifiée de modérée pour une pression de durée inférieure à 1 an.
Une fois la pression disparue, on estime le temps nécessaire à la récupération entre 10 et 25 ans en raison de la croissance très lente de plusieurs espèces caractéristiques. La résilience est donc qualifiée de faible et la sensibilité de modérée.</t>
  </si>
  <si>
    <t>Références</t>
  </si>
  <si>
    <t>Fallon S.J., James K., Norman R., Kelly M. &amp; Ellwood M.J., 2010. A simple radiocarbon dating method for determining the age and growth rate of deep-sea sponges. Nuclear Instruments and Methods in Physics Research Section B: Beam Interactions with Materials and Atoms, 268 (7), 1241-1243. DOI https://doi.org/10.1016/j.nimb.2009.10.143</t>
  </si>
  <si>
    <t>Fang J.K.H., Rooks C.A., Krogness C.M., Kutti T., Hoffmann F. &amp; Bannister R.J., 2018. Impact of particulate sediment, bentonite and barite (oil-drilling waste) on net fluxes of oxygen and nitrogen in Arctic-boreal sponges. Environmental Pollution, 238, 948-958. DOI https://doi.org/10.1016/j.envpol.2017.11.092</t>
  </si>
  <si>
    <t>Freese J.L., 2001. Trawl-induced damage to sponges observed from a research submersible. Marine Fisheries Review, 63 (3), 7-13.</t>
  </si>
  <si>
    <t>Hoffmann F., Røy H., Bayer K., Hentschel U., Pfannkuchen M., Brümmer &amp; de Beer D., 2008. Oxygen dynamics and transport in the Mediterranean sponge Aplysina aerophoba. Marine Biology, 153 (6), 1257-1264. DOI https://doi.org/10.1007/s00227-008-0905-3</t>
  </si>
  <si>
    <t xml:space="preserve">Jones D.O.B., Gates A.R. &amp; Lausen B., 2012. Recovery of deep-water megafaunal assemblages from hydrocarbon drilling disturbance in the Faroe−Shetland Channel. Marine Ecology Progress Series, 461, 71-82. DOI https://doi.org/10.3354/meps09827 </t>
  </si>
  <si>
    <t>Jørgensen L.L., Planque B., Thangstad T.H. &amp; Certain G., 2016. Vulnerability of megabenthic species to trawling in the Barents Sea. ICES Journal of Marine Science, 73 (suppl_1), i84-i97. DOI https://doi.org/10.1093/icesjms/fsv107</t>
  </si>
  <si>
    <t>Kędra M., Renaud P.E. &amp; Andrade H., 2017. Epibenthic diversity and productivity on a heavily trawled Barents Sea bank (Tromsøflaket). Oceanologia, 59 (2), 93-101. DOI https://doi.org/10.1016/j.oceano.2016.12.001</t>
  </si>
  <si>
    <t>Kutti T., Bannister R.J., Fosså J.H., Krogness C.M., Tjensvoll I. &amp; Søvik G., 2015. Metabolic responses of the deep-water sponge Geodia barretti to suspended bottom sediment, simulated mine tailings and drill cuttings. Journal of Experimental Marine Biology and Ecology, 473, 64-72. DOI https://doi.org/10.1016/j.jembe.2015.07.017</t>
  </si>
  <si>
    <t xml:space="preserve">Leys S.P. &amp; Lauzon N.R.J., 1998. Hexactinellid sponge ecology: growth rates and seasonality in deep water sponges. Journal of Experimental Marine Biology and Ecology, 230 (1), 111-129. </t>
  </si>
  <si>
    <t>Malecha P. &amp; Heifetz J., 2017. Long-term effects of bottom trawling on large sponges in the Gulf of Alaska. Continental Shelf Research, 150, 18-26. DOI https://doi.org/10.1016/j.csr.2017.09.003</t>
  </si>
  <si>
    <t>Mariani S., Uriz M.-J., Turon X. &amp; Alcoverro T., 2006. Dispersal strategies in sponge larvae: integrating the life history of larvae and the hydrologic component. Oecologia, 149 (1), 174-184. DOI https://doi.org/10.1007/s00442-006-0429-9</t>
  </si>
  <si>
    <t>Morrison, K.M., Meyer, H.K., Roberts, E.M., Rapp, H.T., Colaço, A., Pham, C.K., 2020. The First Cut Is the Deepest: Trawl Effects on a Deep-Sea Sponge Ground Are Pronounced Four Years on. Frontiers in Marine Science 7 (1059).</t>
  </si>
  <si>
    <t>Pineda M.-C., Strehlow B., Sternel M., Duckworth A., Haan J. D., Jones R. &amp; Webster N.S., 2017. Effects of sediment smothering on the sponge holobiont with implications for dredging management. Scientific Reports, 7 (1), 5156. https://doi.org/10.1038/s41598-017-05243-x</t>
  </si>
  <si>
    <t>Rooper C.N., Wilborn R., Goddard P., Williams K., Towler R. &amp; Hoff G.R., 2018. Validation of deep-sea coral and sponge distribution models in the Aleutian Islands, Alaska. ICES Journal of Marine Science, 75 (1), 199-209. DOI https://doi.org/10.1093/icesjms/fsx087</t>
  </si>
  <si>
    <t>Rooper C.N., Wilkins M.E., Rose C.S. &amp; Coon C., 2011. Modeling the impacts of bottom trawling and the subsequent recovery rates of sponges and corals in the Aleutian Islands, Alaska. Continental Shelf Research, 31 (17), 1827-1834. DOI https://doi.org/10.1016/j.csr.2011.08.003</t>
  </si>
  <si>
    <t>Schönberg C.H.L., 2016. Effects of dredging on filter feeder communities, with a focus on sponges. Western Australian Marine Science Institution (WASMI) Dredging Science Node Report of Theme 6 – Project 6.1, Western Australian Marine Science Institution, Crawley, WA, 139 pp. Available from https://www.wamsi.org.au/sites/wamsi.org.au/files/files/Effects of Dredging on Filter Feeders Review_WAMSI DSN Report 6_1_Sch+Ânberg 2016 FINAL.pdf</t>
  </si>
  <si>
    <t>Citation</t>
  </si>
  <si>
    <r>
      <t xml:space="preserve">Last E.K., Ferguson M., Serpetti N., Narayanaswamy B.E., Hughes D.J., 2019. [Geodia] and other massive sponges on Atlanto-Arctic upper bathyal coarse sediment. In Tyler-Walters H. and Hiscock K. (eds) Marine Life Information Network: Biology and Sensitivity Key Information Reviews, [on-line]. Plymouth: Marine Biological Association of the United Kingdom. Available from: </t>
    </r>
    <r>
      <rPr>
        <u/>
        <sz val="11"/>
        <color theme="1"/>
        <rFont val="Calibri"/>
        <family val="2"/>
      </rPr>
      <t>https://www.marlin.ac.uk/habitats/detail/1190 - Last Updated: 26/07/2019</t>
    </r>
  </si>
  <si>
    <r>
      <t xml:space="preserve">Last E.K., Ferguson M., Serpetti N., Narayanaswamy B.E., Hughes D.J., 2020. [Geodia] and other massive sponges on Atlanto-Arctic upper bathyal mixed sediment. In Tyler-Walters H. and Hiscock K. (eds) Marine Life Information Network: Biology and Sensitivity Key Information Reviews, [on-line]. Plymouth: Marine Biological Association of the United Kingdom. Available from: </t>
    </r>
    <r>
      <rPr>
        <u/>
        <sz val="11"/>
        <color theme="1"/>
        <rFont val="Calibri"/>
        <family val="2"/>
      </rPr>
      <t>https://www.marlin.ac.uk/habitats/detail/1199 - Last Updated: 09/01/2020</t>
    </r>
  </si>
  <si>
    <r>
      <t xml:space="preserve">Masson D.G., Wynn R.B. &amp; Bett B.J., 2004. Sedimentary environment of the Faroe‐Shetland and Faroe Bank Channels, north‐east Atlantic, and the use of bedforms as indicators of bottom current velocity in the deep ocean. Sedimentology, 51 (6), 1207-1241. DOI </t>
    </r>
    <r>
      <rPr>
        <u/>
        <sz val="11"/>
        <color theme="1"/>
        <rFont val="Calibri"/>
        <family val="2"/>
      </rPr>
      <t>https://doi.org/10.1111/j.1365-3091.2004.00668.x</t>
    </r>
  </si>
  <si>
    <r>
      <t xml:space="preserve">Scanes E., Kutti T., Fang J.K.H., Johnston E.L., Ross P.M. &amp; Bannister R.J., 2018. Mine Waste and Acute Warming Induce Energetic Stress in the Deep-Sea </t>
    </r>
    <r>
      <rPr>
        <i/>
        <sz val="10"/>
        <color theme="1"/>
        <rFont val="Times New Roman"/>
        <family val="1"/>
      </rPr>
      <t xml:space="preserve">Sponge Geodia atlantica </t>
    </r>
    <r>
      <rPr>
        <sz val="10"/>
        <color theme="1"/>
        <rFont val="Times New Roman"/>
        <family val="1"/>
      </rPr>
      <t xml:space="preserve">and Coral </t>
    </r>
    <r>
      <rPr>
        <i/>
        <sz val="10"/>
        <color theme="1"/>
        <rFont val="Times New Roman"/>
        <family val="1"/>
      </rPr>
      <t xml:space="preserve">Primnoa resedeaformis; </t>
    </r>
    <r>
      <rPr>
        <sz val="10"/>
        <color theme="1"/>
        <rFont val="Times New Roman"/>
        <family val="1"/>
      </rPr>
      <t>Results From a Mesocosm Study. Frontiers in Marine Science, 5 (129). DOI https:/doi.org/10.3389/fmars.2018.00129</t>
    </r>
  </si>
  <si>
    <r>
      <t xml:space="preserve">Tjensvoll I., Kutti T., Fosså J.H. &amp; Bannister R., 2013. Rapid respiratory responses of the deep-water sponge </t>
    </r>
    <r>
      <rPr>
        <i/>
        <sz val="10"/>
        <color theme="1"/>
        <rFont val="Times New Roman"/>
        <family val="1"/>
      </rPr>
      <t>Geodia barretti</t>
    </r>
    <r>
      <rPr>
        <sz val="10"/>
        <color theme="1"/>
        <rFont val="Times New Roman"/>
        <family val="1"/>
      </rPr>
      <t xml:space="preserve"> exposed to suspended sediments. Aquatic Biology, 19, 65-73.</t>
    </r>
  </si>
  <si>
    <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Tjensvoll </t>
    </r>
    <r>
      <rPr>
        <i/>
        <sz val="11"/>
        <color rgb="FF000000"/>
        <rFont val="Calibri"/>
        <family val="2"/>
      </rPr>
      <t>et al.</t>
    </r>
    <r>
      <rPr>
        <sz val="11"/>
        <color rgb="FF000000"/>
        <rFont val="Calibri"/>
        <family val="2"/>
      </rPr>
      <t>, 2013</t>
    </r>
  </si>
  <si>
    <r>
      <t xml:space="preserve">Littérature grise concernant un habitat similaire et la même pression : Last </t>
    </r>
    <r>
      <rPr>
        <i/>
        <sz val="11"/>
        <color rgb="FF000000"/>
        <rFont val="Calibri"/>
        <family val="2"/>
      </rPr>
      <t>et al.</t>
    </r>
    <r>
      <rPr>
        <sz val="11"/>
        <color rgb="FF000000"/>
        <rFont val="Calibri"/>
        <family val="2"/>
      </rPr>
      <t>, 2019, 2020
Publications examinées en comité de lecture : Freese, 2001 ; Jørgensen et al., 2016 ; Kędra et al., 2017 ; Malecha &amp; Heifetz, 2017 ; Rooper et al., 2011, 2018 ; Morrison et al., 2020</t>
    </r>
  </si>
  <si>
    <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Fallon </t>
    </r>
    <r>
      <rPr>
        <i/>
        <sz val="11"/>
        <color rgb="FF000000"/>
        <rFont val="Calibri"/>
        <family val="2"/>
      </rPr>
      <t>et al.</t>
    </r>
    <r>
      <rPr>
        <sz val="11"/>
        <color rgb="FF000000"/>
        <rFont val="Calibri"/>
        <family val="2"/>
      </rPr>
      <t xml:space="preserve">, 2010; Leys &amp; Lauzon, 1998 ; Mariani </t>
    </r>
    <r>
      <rPr>
        <i/>
        <sz val="11"/>
        <color rgb="FF000000"/>
        <rFont val="Calibri"/>
        <family val="2"/>
      </rPr>
      <t>et al.</t>
    </r>
    <r>
      <rPr>
        <sz val="11"/>
        <color rgb="FF000000"/>
        <rFont val="Calibri"/>
        <family val="2"/>
      </rPr>
      <t>, 2006
L'indice de confiance de l'évaluation de résistance est haut en raison de l'atteinte en profondeur de la pression.</t>
    </r>
  </si>
  <si>
    <r>
      <t xml:space="preserve">Publications examinées en comité de lecture : Cook et al., 2013 ; Holland, 1991 ; Gallego </t>
    </r>
    <r>
      <rPr>
        <i/>
        <sz val="11"/>
        <color rgb="FF000000"/>
        <rFont val="Calibri"/>
        <family val="2"/>
      </rPr>
      <t xml:space="preserve">et al., </t>
    </r>
    <r>
      <rPr>
        <sz val="11"/>
        <color rgb="FF000000"/>
        <rFont val="Calibri"/>
        <family val="2"/>
      </rPr>
      <t xml:space="preserve">2013 ; Fonseca </t>
    </r>
    <r>
      <rPr>
        <i/>
        <sz val="11"/>
        <color rgb="FF000000"/>
        <rFont val="Calibri"/>
        <family val="2"/>
      </rPr>
      <t>et al.</t>
    </r>
    <r>
      <rPr>
        <sz val="11"/>
        <color rgb="FF000000"/>
        <rFont val="Calibri"/>
        <family val="2"/>
      </rPr>
      <t>, 2013
L'indice de confiance de l'évaluation de résistance est haut en raison de l'atteinte en profondeur de la pression.</t>
    </r>
  </si>
  <si>
    <r>
      <t xml:space="preserve">Publications examinées en comité de lecture : Cook et al., 2013 ; Puig et al., 2012 ; Colloca </t>
    </r>
    <r>
      <rPr>
        <i/>
        <sz val="11"/>
        <color rgb="FF000000"/>
        <rFont val="Calibri"/>
        <family val="2"/>
      </rPr>
      <t xml:space="preserve">et al., </t>
    </r>
    <r>
      <rPr>
        <sz val="11"/>
        <color rgb="FF000000"/>
        <rFont val="Calibri"/>
        <family val="2"/>
      </rPr>
      <t xml:space="preserve">2004 ; Smith </t>
    </r>
    <r>
      <rPr>
        <i/>
        <sz val="11"/>
        <color rgb="FF000000"/>
        <rFont val="Calibri"/>
        <family val="2"/>
      </rPr>
      <t>et al.</t>
    </r>
    <r>
      <rPr>
        <sz val="11"/>
        <color rgb="FF000000"/>
        <rFont val="Calibri"/>
        <family val="2"/>
      </rPr>
      <t xml:space="preserve">, 2000 ; Smith </t>
    </r>
    <r>
      <rPr>
        <i/>
        <sz val="11"/>
        <color rgb="FF000000"/>
        <rFont val="Calibri"/>
        <family val="2"/>
      </rPr>
      <t xml:space="preserve">et al., </t>
    </r>
    <r>
      <rPr>
        <sz val="11"/>
        <color rgb="FF000000"/>
        <rFont val="Calibri"/>
        <family val="2"/>
      </rPr>
      <t xml:space="preserve">2007 ; Mangano </t>
    </r>
    <r>
      <rPr>
        <i/>
        <sz val="11"/>
        <color rgb="FF000000"/>
        <rFont val="Calibri"/>
        <family val="2"/>
      </rPr>
      <t>et al</t>
    </r>
    <r>
      <rPr>
        <sz val="11"/>
        <color rgb="FF000000"/>
        <rFont val="Calibri"/>
        <family val="2"/>
      </rPr>
      <t xml:space="preserve">., 2013 ; Fonseca </t>
    </r>
    <r>
      <rPr>
        <i/>
        <sz val="11"/>
        <color rgb="FF000000"/>
        <rFont val="Calibri"/>
        <family val="2"/>
      </rPr>
      <t>et al.,</t>
    </r>
    <r>
      <rPr>
        <sz val="11"/>
        <color rgb="FF000000"/>
        <rFont val="Calibri"/>
        <family val="2"/>
      </rPr>
      <t xml:space="preserve"> 2013 ; Gutt et al., 1996 ;</t>
    </r>
  </si>
  <si>
    <t xml:space="preserve">Publications examinées en comité de lecture : Hill, 2008 ;
</t>
  </si>
  <si>
    <r>
      <t xml:space="preserve">Publications examinées en comité de lecture : Hill, 2008 ; Jones </t>
    </r>
    <r>
      <rPr>
        <i/>
        <sz val="11"/>
        <color rgb="FF000000"/>
        <rFont val="Calibri"/>
        <family val="2"/>
      </rPr>
      <t xml:space="preserve">et al., </t>
    </r>
    <r>
      <rPr>
        <sz val="11"/>
        <color rgb="FF000000"/>
        <rFont val="Calibri"/>
        <family val="2"/>
      </rPr>
      <t xml:space="preserve">2006 ;
</t>
    </r>
  </si>
  <si>
    <r>
      <t xml:space="preserve">Publications examinées en comité de lecture : Fonseca </t>
    </r>
    <r>
      <rPr>
        <i/>
        <sz val="11"/>
        <color rgb="FF000000"/>
        <rFont val="Calibri"/>
        <family val="2"/>
      </rPr>
      <t>et al.</t>
    </r>
    <r>
      <rPr>
        <sz val="11"/>
        <color rgb="FF000000"/>
        <rFont val="Calibri"/>
        <family val="2"/>
      </rPr>
      <t xml:space="preserve">, 2013 ; Parry et al., 2015 ; Fernadez-Arcaya </t>
    </r>
    <r>
      <rPr>
        <i/>
        <sz val="11"/>
        <color rgb="FF000000"/>
        <rFont val="Calibri"/>
        <family val="2"/>
      </rPr>
      <t xml:space="preserve">et al., </t>
    </r>
    <r>
      <rPr>
        <sz val="11"/>
        <color rgb="FF000000"/>
        <rFont val="Calibri"/>
        <family val="2"/>
      </rPr>
      <t xml:space="preserve">2017 ; Leonard </t>
    </r>
    <r>
      <rPr>
        <i/>
        <sz val="11"/>
        <color rgb="FF000000"/>
        <rFont val="Calibri"/>
        <family val="2"/>
      </rPr>
      <t>et al.</t>
    </r>
    <r>
      <rPr>
        <sz val="11"/>
        <color rgb="FF000000"/>
        <rFont val="Calibri"/>
        <family val="2"/>
      </rPr>
      <t>, 1988 ;</t>
    </r>
  </si>
  <si>
    <t>Publications examinées en comité de lecture : Blanchard, 2004 ; La Touche &amp; West, 1980</t>
  </si>
  <si>
    <t>En cas d'abrasion superficielle la grande majorité des individus caractéristiques érigés serait endommagée ou arrachée et susceptible de mourir. L’abrasion superficielle entraînerait donc un déclin quasi-total des espèces caractéristiques de l’habitat. La résistance est donc qualifiée de faible.
Certains individus survivront à l’abrasion superficielle et pourront ainsi favoriser la récupération de l’habitat. Cependant, dans la mesure où ces espèces ont une faible capacité de recrutement et de dispersion et où l'habitat est naturellement protégé de par sa profondeur, le temps nécessaire à la recolonisation du substrat est estimé entre 10 et 25 ans. La résilience est donc faible et la sensibilité est qualifiée de haute.</t>
  </si>
  <si>
    <r>
      <rPr>
        <i/>
        <sz val="11"/>
        <color rgb="FF000000"/>
        <rFont val="Calibri"/>
        <family val="2"/>
      </rPr>
      <t xml:space="preserve">NB : la pénétration du substrat est peu probable pour un substrat de roche mère dure. Elle peut s'appliquer pour les blocs. 
</t>
    </r>
    <r>
      <rPr>
        <sz val="11"/>
        <color rgb="FF000000"/>
        <rFont val="Calibri"/>
        <family val="2"/>
      </rPr>
      <t>L'abrasion sub-surface décape entièrement le substrat rocheux, mettant de la roche vierge à nu et élimine ainsi toutes les espèces caractéristiques. La résistance est nulle du fait de l'atteinte en profondeur du substrat et des espèces caractéristiques associées. 
Dans la mesure où les espèces ont une faible capacité de recrutement et de dispersion, et où l'habitat est naturellement protégé de par sa profondeur, le temps nécessaire à la recolonisation du substrat mis à nu par les espèces pionnières puis les espèces caractéristiques est estimé à 10 à 25 ans. La sensibilité est qualifiée de haute.</t>
    </r>
  </si>
  <si>
    <t>La majorité des espèces caractéristiques sont des suspensivores ou des détritivores. L'augmentation de la charge en particules non-organiques de l'eau peut altérer les fonctions respiratoires et nutritives des espèces caractéristiques, qui sont majoritairement filtreuses, et induire un colmatage. A l’inverse, une diminution de la charge en particules organiques pourrait limiter la nutrition et donc la croissance et la reproduction des espèces caractéristiques. 
Cette pression entrainera donc très probablement une surmortalité des espèces caractéristiques, et un déclin ou un changement des densités des populations. La résistance est donc qualifiée de modérée pour une pression de durée inférieure à 1 an.
Une fois la pression supprimée, on estime le temps nécessaire à la récupération entre 2 et 10 ans. La résilience est donc qualifiée de modérée et la sensibilité de modérée.</t>
  </si>
  <si>
    <t>Blanchard F., LeLoc’h F., Hily C. &amp; Boucher J., 2004. Fishing effects on diversity, size and community structure of the benthic invertebrate and fish megafauna on the Bay of Biscay coast of France. Marine Ecology Progress Series, 280, 249-260. DOI https://doi.org/10.3354/meps280249</t>
  </si>
  <si>
    <t>Colloca F., Carpentieri P., Balestri E. &amp; Ardizzone G.D., 2004. A critical habitat for Mediterranean fish resources: shelf-break areas with Leptometra phalangium (Echinodermata: Crinoidea). Marine Biology, 145 (6), 1129-1142. DOI https://doi.org/10.1007/s00227-004-1405-8</t>
  </si>
  <si>
    <t>Cook R., Fariñas-Franco J. M., Gell F. R., Holt R. H., Holt T., Lindenbaum C., Porter J.S., Seed R., Skates L.R., Stringell T.B. &amp; Sanderson W.G., 2013. The substantial first impact of bottom fishing on rare biodiversity hotspots: a dilemma for evidence-based conservation. PloS One, 8 (8), e69904. DOI https://doi.org/10.1371/journal.pone.0069904</t>
  </si>
  <si>
    <t>Fernandez-Arcaya U., Ramirez-Llodra E., Aguzzi J., Allcock A. L., Davies J. S., Dissanayake A. &amp; Martín J., 2017. Ecological role of submarine canyons and need for canyon conservation: a review. Frontiers in Marine Science, 4, 5.</t>
  </si>
  <si>
    <t>Fonseca P., Abrantes F., Aguilar R., Campos A., Cunha M., Ferreira D., Fonseca T.P., García S., Henriques V., Machado M., Mechó A., Relvas P., Rodrigues C.F., Salgueiro E., Vieira R., Weetman A. &amp; Castro M., 2014. A deep-water crinoid Leptometra celtica bed off the Portuguese south coast. Marine Biodiversity, 44 (2), 223-228. DOI https://doi.org/10.1007/s12526-013-0191-2</t>
  </si>
  <si>
    <t>Gallego A., Gibb F.M., Tulett D. &amp; Wright P.J., 2013. Scottish Marine and Freshwater Science: Connectivity of Benthic Priority Marine Species within the Scottish MPA Network. Scottish Marine and Freshwater Science, vol 4(2), Marine Scotland, Aberdeen, 51pp. pp. Available from https://www.gov.scot/publications/scottish-marine-freshwater-science-volume-4-number-2-connectivity-benthic/</t>
  </si>
  <si>
    <t>Gutt J., Starmans A. &amp; Dieckmann G., 1996. Impact of iceberg scouring on polar benthic habitats. Marine Ecology Progress Series, 137, 311-316. DOI https://doi.org/10.3354/meps137311</t>
  </si>
  <si>
    <r>
      <t xml:space="preserve">Hill J.,  2008. Antedon bifida. Rosy feather-star. Marine Life Information Network: Biology and Sensitivity Key Information Sub-programme [On-line]. Plymouth: Marine Biological Association of the United Kingdom. Available from: </t>
    </r>
    <r>
      <rPr>
        <u/>
        <sz val="11"/>
        <color rgb="FF0000FF"/>
        <rFont val="Calibri"/>
        <family val="2"/>
      </rPr>
      <t>https://www.marlin.ac.uk/species/detail/1521 - Last Updated: 08/05/2008</t>
    </r>
  </si>
  <si>
    <t>Jones D.O.B., Hudson I.R. &amp; Bett B.J., 2006. Effects of physical disturbance on the cold-water megafaunal communities of the Faroe–Shetland Channel. Marine Ecology Progress Series, 319, 43-54.</t>
  </si>
  <si>
    <t>La Touche R. &amp; West A., 1980. Observations on the food of Antedon bifida (Echinodermata: Crinoidea). Marine Biology, 60 (1), 39-46.</t>
  </si>
  <si>
    <r>
      <t xml:space="preserve">Leonard A.B., Strickler J.R. &amp; Holland N.D., 1988. Effects of current speed on filtration during suspension feeding in </t>
    </r>
    <r>
      <rPr>
        <i/>
        <sz val="10"/>
        <color rgb="FF000000"/>
        <rFont val="Times New Roman"/>
        <family val="1"/>
      </rPr>
      <t>Oligometra serripinna</t>
    </r>
    <r>
      <rPr>
        <sz val="10"/>
        <color rgb="FF000000"/>
        <rFont val="Times New Roman"/>
        <family val="1"/>
      </rPr>
      <t xml:space="preserve"> (Echinodermata: Crinoidea). Marine Biology, 97 (1), 111-125. DOI https://doi.org/10.1007/BF00391251</t>
    </r>
  </si>
  <si>
    <t>Mangano M., Kaiser M., Porporato E. &amp; Spanò N., 2013. Evidence of trawl disturbance on mega-epibenthic communities in the Southern Tyrrhenian Sea. Marine Ecology Progress Series, 475, 101-117. DOI https://doi.org/10.3354/meps10115</t>
  </si>
  <si>
    <t>Parry M.E.V., Howell K.L., Narayanaswamy B.E., Bett B.J., Jones D.O.B.,Hughes D.J., Piechaud N., Nickell T.D., Ellwood H., Askew N., Jenkins C. &amp; Manca E., 2015. A Deep-sea section for the Marine Habitat Classification of Britain and Ireland. JNCC report 530. ISSN 0963 8901 In: JNCC (2015) The Marine Habitat Classification for Britain and Ireland Version 15.03. Available from: https://mhc.jncc.gov.uk/</t>
  </si>
  <si>
    <t>Smith C.J., Banks A.C. &amp; Papadopoulou K.N., 2007. Improving the quantitative estimation of trawling impacts from sidescan-sonar and underwater-video imagery. ICES Journal of Marine Science, 64 (9), 1692-1701. DOI https://doi.org/10.1093/icesjms/fsm165</t>
  </si>
  <si>
    <t>Smith C.J., Papadopoulou K.N. &amp; Diliberto S., 2000. Impact of otter trawling on an eastern Mediterranean commercial trawl fishing ground. ICES Journal of Marine Science, 57 (5), 1340-1351. DOI http://dx.doi.org/10.1006/jmsc.2000.0927</t>
  </si>
  <si>
    <t>-</t>
  </si>
  <si>
    <t>Littérature grise concernant des habitats similaires et la même pression : Last et al., 2019, 2020 
Publications examinées en comité de lecture : Fallon et al., 2010 ; Klitgaard &amp; Tendal, 2004 ; Knudby et al., 2013 ; Leys &amp; Lauzon, 1998 ; Mariani et al., 2006 
L'indice de confiance de l'évaluation de résistance est haut en raison de l'atteinte en profondeur de la pression.</t>
  </si>
  <si>
    <t>Dire d’experts
Littérature grise concernant des habitats similaires et une pression similaire : Last et al., 2019, 2020 ;</t>
  </si>
  <si>
    <t xml:space="preserve">Littérature grise concernant des habitats similaires et la même pression : Last et al., 2019, 2020 
Publications examinées en comité de lecture : Freese, 2001 ; Jørgensen et al., 2016 ; Kędra et al., 2017 ; Klitgaard &amp; Tendal, 2004 ; Knudby et al., 2013 ; Koslow et al., 2001 ; Malecha &amp; Heifetz, 2017 ; Spencer et al., 2002 ; </t>
  </si>
  <si>
    <t>Dire d’experts
Littérature grise concernant des habitats similaires et la même pression : Last et al., 2019, 2020 
Publications examinées en comité de lecture : Koslow et al., 2001 ; Spencer et al., 2002 ;
L'indice de confiance de l'évaluation de résistance est haut en raison de l'atteinte en profondeur de la pression.</t>
  </si>
  <si>
    <t>Littérature grise concernant des habitats similaires et la même pression : Last et al., 2019, 2020 
Publications examinées en comité de lecture : Hoffmann et al., 2008 ; Jones et al., 2012 ; Masson et al., 2004 ; Schönberg, 2016 ;</t>
  </si>
  <si>
    <t xml:space="preserve">Littérature grise concernant des habitats similaires et la même pression : Last et al., 2019, 2020 
Publications examinées en comité de lecture : Knudby et al., 2013 ; Tjensvoll et al., 2013 ; </t>
  </si>
  <si>
    <t>Littérature grise concernant des habitats similaires et la même pression : Last et al., 2019, 2020 
Publications examinées en comité de lecture : Kutti et al., 2015 ; Fang et al., 2018 ; Pineda et al., 2017 ; Scanes et al., 2018 ; Tjensvoll et al., 2013 ;</t>
  </si>
  <si>
    <t>L’hydrodynamisme de cet habitat ne permettra pas d’éliminer un dépôt important (&gt;5cm).
La totalité des espèces caractéristiques seront donc étouffées ou écrasées en cas d'apport important de matériel rocheux. La résistance est donc nulle.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10 et 25 ans. La résilience est donc faible et la sensibilité est haute.
Dans le cas d'un apport de matériel sédimentaire, il y a aura changement du type d’habitat.</t>
  </si>
  <si>
    <t>Le remaniement entraîne une dégradation importante de l’habitat, avec l’endommagement et la mortalité probables de la majorité des individus d’espèces caractéristiques de l'habitat, mais pourrait permettre la subsistance de quelques individus ou d’espèces plus résistantes que les autres. La résistance est donc faible.
Certaines espèces sont capables de récupérer de dommages physiques, et survivront donc à la pression. Ces individus pourront ainsi favoriser la récupération de l’habitat. Cependant, dans la mesure où ces espèces ont des cycles de vie longs (espèces longévives) et une faible capacité de recrutement et de dispersion et où l'habitat est naturellement protégé de par sa profondeur, le temps nécessaire à la recolonisation du substrat est estimé entre 10 et 25 ans. La résilience est donc faible et la sensibilité est haute.</t>
  </si>
  <si>
    <t>Le remaniement entraîne une dégradation totale de l’habitat, avec la dégradation sévère du substrat biogénique, l’endommagement et la mortalité probable de la quasi-totalité des individus d’espèces caractéristiques de l'habitat, mais pourrait permettre la subsistance de quelques individus. La résistance est nulle.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</si>
  <si>
    <r>
      <t xml:space="preserve">Hoffmann F., Røy H., Bayer K., Hentschel U., Pfannkuchen M., Brümmer F. &amp; de Beer D., 2008. Oxygen dynamics and transport in the Mediterranean sponge </t>
    </r>
    <r>
      <rPr>
        <i/>
        <sz val="11"/>
        <color rgb="FF000000"/>
        <rFont val="Calibri"/>
        <family val="2"/>
      </rPr>
      <t>Aplysina aerophoba</t>
    </r>
    <r>
      <rPr>
        <sz val="11"/>
        <color rgb="FF000000"/>
        <rFont val="Calibri"/>
        <family val="2"/>
      </rPr>
      <t>. Marine Biology, 153 (6), 1257-1264. DOI https://doi.org/10.1007/s00227-008-0905-3</t>
    </r>
  </si>
  <si>
    <t>Klitgaard A.B. &amp; Tendal O.S., 2004. Distribution and species composition of mass occurrences of large-sized sponges in the northeast Atlantic. Progress in Oceanography, 61 (1), 57-98. DOI http://doi.org/10.1016/j.pocean.2004.06.002</t>
  </si>
  <si>
    <r>
      <t xml:space="preserve">Knudby A., Kenchington E. &amp; Murillo F., 2013. Modeling the distribution of </t>
    </r>
    <r>
      <rPr>
        <i/>
        <sz val="11"/>
        <color rgb="FF000000"/>
        <rFont val="Calibri"/>
        <family val="2"/>
      </rPr>
      <t xml:space="preserve">Geodia </t>
    </r>
    <r>
      <rPr>
        <sz val="11"/>
        <color rgb="FF000000"/>
        <rFont val="Calibri"/>
        <family val="2"/>
      </rPr>
      <t>sponges and sponge grounds in the Northwest Atlantic. PLOS ONE, 8, e82306. DOI https://doi.org/10.1371/journal.pone.0082306</t>
    </r>
  </si>
  <si>
    <t>Koslow J.A., Gowlett-Holmes K., Lowry J.K., O'Hara T., Poore G.C.B. &amp; Williams A., 2001. Seamount benthic macrofauna off southern Tasmania: community structure and impacts of trawling. Marine Ecology Progress Series, 213, 111-125.</t>
  </si>
  <si>
    <r>
      <t xml:space="preserve">Kutti T., Bannister R.J., Fosså J.H., Krogness C.M., Tjensvoll I. &amp; Søvik G., 2015. Metabolic responses of the deep-water sponge </t>
    </r>
    <r>
      <rPr>
        <i/>
        <sz val="11"/>
        <color rgb="FF000000"/>
        <rFont val="Calibri"/>
        <family val="2"/>
      </rPr>
      <t>Geodia barretti</t>
    </r>
    <r>
      <rPr>
        <sz val="11"/>
        <color rgb="FF000000"/>
        <rFont val="Calibri"/>
        <family val="2"/>
      </rPr>
      <t xml:space="preserve"> to suspended bottom sediment, simulated mine tailings and drill cuttings. Journal of Experimental Marine Biology and Ecology, 473, 64-72. DOI https://doi.org/10.1016/j.jembe.2015.07.017</t>
    </r>
  </si>
  <si>
    <r>
      <t xml:space="preserve">Last E.K., Ferguson M., Serpetti N., Narayanaswamy B.E., Hughes D.J., 2019. [Geodia] and other massive sponges on Atlanto-Arctic upper bathyal coarse sediment.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https://www.marlin.ac.uk/habitats/detail/1190 - Last Updated: 26/07/2019</t>
    </r>
  </si>
  <si>
    <r>
      <t xml:space="preserve">Last E.K., Ferguson M., Serpetti N., Narayanaswamy B.E., Hughes D.J., 2020. [Geodia] and other massive sponges on Atlanto-Arctic upper bathyal mixed sediment.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https://www.marlin.ac.uk/habitats/detail/1199 - Last Updated: 09/01/2020</t>
    </r>
  </si>
  <si>
    <t>Masson D.G., Wynn R.B. &amp; Bett B.J., 2004. Sedimentary environment of the Faroe‐Shetland and Faroe Bank Channels, north‐east Atlantic, and the use of bedforms as indicators of bottom current velocity in the deep ocean. Sedimentology, 51 (6), 1207-1241. DOI https://doi.org/10.1111/j.1365-3091.2004.00668.x</t>
  </si>
  <si>
    <r>
      <t xml:space="preserve">Tjensvoll I., Kutti T., Fosså J.H. &amp; Bannister R., 2013. Rapid respiratory responses of the deep-water sponge </t>
    </r>
    <r>
      <rPr>
        <i/>
        <sz val="11"/>
        <color rgb="FF000000"/>
        <rFont val="Calibri"/>
        <family val="2"/>
      </rPr>
      <t>Geodia barretti</t>
    </r>
    <r>
      <rPr>
        <sz val="11"/>
        <color rgb="FF000000"/>
        <rFont val="Calibri"/>
        <family val="2"/>
      </rPr>
      <t xml:space="preserve"> exposed to suspended sediments. Aquatic Biology, 19, 65-73.</t>
    </r>
  </si>
  <si>
    <t>Littérature grise concernant un sous-habitat et la même pression : Garrard et al., 2019
Publications examinées en comité de lecture : Fosså et al., 2002 ; Freiwald et al., 2004 ; Rogers, 1999 ;
L'indice de confiance de l'évaluation de résistance est haut en raison de l'atteinte en profondeur de la pression.</t>
  </si>
  <si>
    <t>Dire d’experts
Littérature grise concernant un sous-habitat et une pression similaire : Garrard et al., 2019</t>
  </si>
  <si>
    <t>Littérature grise concernant un sous-habitat et une pression similaire : Garrard et al., 2019
Publications examinées en comité de lecture : Fosså et al., 2002 ; Rogers, 1999 ; Spencer et al., 2002 ; Koslow et al., 2001 ;</t>
  </si>
  <si>
    <t>Dire d’experts
Littérature grise concernant un sous-habitat et une pression similaire : Garrard et al., 2019
Publications examinées en comité de lecture : Fosså et al., 2002 ; Rogers, 1999 ; Spencer et al., 2002 ; Koslow et al., 2001 ;
L'indice de confiance de l'évaluation de résistance est haut en raison de l'atteinte en profondeur de la pression.</t>
  </si>
  <si>
    <t xml:space="preserve">Littérature grise concernant un sous-habitat et une pression similaire : Garrard et al., 2019
Publications examinées en comité de lecture : Fosså et al., 2002 ; Rogers, 1999 ; Larsson &amp; Purser, 2011 ; Allers et al., 2013 ; Brooke et al., 2009 ; Larson et al., 2013a-b ; Roberts &amp; Anderson, 2002 ; </t>
  </si>
  <si>
    <t>Littérature grise concernant un sous-habitat et une pression similaire : Garrard et al., 2019
Publications examinées en comité de lecture : Fosså et al., 2002 ; Rogers, 1999 ; Larsson &amp; Purser, 2011 ; Allers et al., 2013 ; Brooke et al., 2009 ; Larson et al., 2013a-b ; Roberts &amp; Anderson, 2002 ;</t>
  </si>
  <si>
    <t>Littérature grise concernant un sous-habitat et une pression similaire : Garrard et al., 2019
Publications examinées en comité de lecture : Orejas et al., 2016 ; Roberts et al., 2009 ; Mortensen, 2001 ; Purser et al., 2010 ; Davies et al., 2008 ;</t>
  </si>
  <si>
    <t>Littérature grise concernant un sous-habitat et une pression similaire : Garrard et al., 2019
Publications examinées en comité de lecture : Brooke et al., 2009 ; Mortensen, 2001 ; Larsson et al., 2013a-b ; Larsson &amp; Purser, 2011 ;</t>
  </si>
  <si>
    <t>F*</t>
  </si>
  <si>
    <t>H*</t>
  </si>
  <si>
    <t>M*</t>
  </si>
  <si>
    <r>
      <t xml:space="preserve">Allers E., Abed R.M., Wehrmann L.M., Wang T., Larsson A.I., Purser A. &amp; de Beer D., 2013. Resistance of </t>
    </r>
    <r>
      <rPr>
        <i/>
        <sz val="11"/>
        <color rgb="FF000000"/>
        <rFont val="Calibri"/>
        <family val="2"/>
      </rPr>
      <t xml:space="preserve">Lophelia pertusa </t>
    </r>
    <r>
      <rPr>
        <sz val="11"/>
        <color rgb="FF000000"/>
        <rFont val="Calibri"/>
        <family val="2"/>
      </rPr>
      <t>to coverage by sediment and petroleum drill cuttings. Marine Pollution Bulletin, 74 (1), 132-140. DOI https://doi.org/10.1016/j.marpolbul.2013.07.016</t>
    </r>
  </si>
  <si>
    <r>
      <t xml:space="preserve">Brooke S., Holmes M. &amp; Young C., 2009. Sediment tolerance of two different morphotypes of the deep-sea coral </t>
    </r>
    <r>
      <rPr>
        <i/>
        <sz val="11"/>
        <color rgb="FF000000"/>
        <rFont val="Calibri"/>
        <family val="2"/>
      </rPr>
      <t>Lophelia pertusa</t>
    </r>
    <r>
      <rPr>
        <sz val="11"/>
        <color rgb="FF000000"/>
        <rFont val="Calibri"/>
        <family val="2"/>
      </rPr>
      <t xml:space="preserve"> from the Gulf of Mexico. Marine Ecology Progress Series, 390, 137-144.</t>
    </r>
  </si>
  <si>
    <r>
      <t xml:space="preserve">Davies A.J., Wisshak M., Orr J.C. &amp; Roberts J.M., 2008. Predicting suitable habitat for the cold-water coral </t>
    </r>
    <r>
      <rPr>
        <i/>
        <sz val="11"/>
        <color rgb="FF000000"/>
        <rFont val="Calibri"/>
        <family val="2"/>
      </rPr>
      <t>Lophelia pertusa</t>
    </r>
    <r>
      <rPr>
        <sz val="11"/>
        <color rgb="FF000000"/>
        <rFont val="Calibri"/>
        <family val="2"/>
      </rPr>
      <t xml:space="preserve"> (Scleractinia). Deep Sea Research Part I: Oceanographic Research Papers, 55 (8), 1048-1062. DOI https://doi.org/10.1016/j.dsr.2008.04.010</t>
    </r>
  </si>
  <si>
    <r>
      <t xml:space="preserve">Fosså J.H., Mortensen P.B. &amp; Furevik D.M., 2002. The deep-water coral </t>
    </r>
    <r>
      <rPr>
        <i/>
        <sz val="11"/>
        <color rgb="FF000000"/>
        <rFont val="Calibri"/>
        <family val="2"/>
      </rPr>
      <t>Lophelia pertusa</t>
    </r>
    <r>
      <rPr>
        <sz val="11"/>
        <color rgb="FF000000"/>
        <rFont val="Calibri"/>
        <family val="2"/>
      </rPr>
      <t xml:space="preserve"> in Norwegian waters: distribution and fishery impacts. Hydrobiologia, 471, 1-12.</t>
    </r>
  </si>
  <si>
    <t>Freiwald A., Fosså J.H., Grehan A., Koslow T. &amp; Roberts J.M., 2004. Cold-water coral reefs. Out of sight - no longer out of mind. UNEP-WCMC, Cambridge, UK, 84 pp. Available from http://oceanrep.geomar.de/39256/1/Freiwald.pdf</t>
  </si>
  <si>
    <r>
      <t xml:space="preserve">Garrard S.M., Perry F. &amp; Tyler-Walters H., 2019a. Discrete [Lophelia pertusa] colonies on Atlantic mid bathyal rock and other hard substrata.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https://www.marlin.ac.uk/habitats/detail/1196 - Last Updated: 21/11/2019</t>
    </r>
  </si>
  <si>
    <r>
      <t xml:space="preserve">Larsson A. I., &amp; Purser A., 2011. Sedimentation on the cold-water coral </t>
    </r>
    <r>
      <rPr>
        <i/>
        <sz val="11"/>
        <color rgb="FF000000"/>
        <rFont val="Calibri"/>
        <family val="2"/>
      </rPr>
      <t>Lophelia pertusa</t>
    </r>
    <r>
      <rPr>
        <sz val="11"/>
        <color rgb="FF000000"/>
        <rFont val="Calibri"/>
        <family val="2"/>
      </rPr>
      <t>: cleaning efficiency from natural sediments and drill cuttings. Marine Pollution Bulletin, 62(6), 1159-1168.</t>
    </r>
  </si>
  <si>
    <r>
      <t xml:space="preserve">Larsson A.I., Lundälv T. &amp; van Oevelen D., 2013b. Skeletal growth, respiration rate and fatty acid composition in the cold-water coral </t>
    </r>
    <r>
      <rPr>
        <i/>
        <sz val="11"/>
        <color rgb="FF000000"/>
        <rFont val="Calibri"/>
        <family val="2"/>
      </rPr>
      <t>Lophelia pertusa</t>
    </r>
    <r>
      <rPr>
        <sz val="11"/>
        <color rgb="FF000000"/>
        <rFont val="Calibri"/>
        <family val="2"/>
      </rPr>
      <t xml:space="preserve"> under varying food conditions. Marine Ecology Progress Series, 483, 169-184. DOI https://doi.org/10.3354/meps10284</t>
    </r>
  </si>
  <si>
    <r>
      <t xml:space="preserve">Larsson A.I., van Oevelen D., Purser A. &amp; Thomsen L., 2013a. Tolerance to long-term exposure of suspended benthic sediments and drill cuttings in the cold-water coral </t>
    </r>
    <r>
      <rPr>
        <i/>
        <sz val="11"/>
        <color rgb="FF000000"/>
        <rFont val="Calibri"/>
        <family val="2"/>
      </rPr>
      <t>Lophelia pertusa</t>
    </r>
    <r>
      <rPr>
        <sz val="11"/>
        <color rgb="FF000000"/>
        <rFont val="Calibri"/>
        <family val="2"/>
      </rPr>
      <t>. Marine Pollution Bulletin, 70 (1), 176-188. DOI https://doi.org/10.1016/j.marpolbul.2013.02.033</t>
    </r>
  </si>
  <si>
    <r>
      <t xml:space="preserve">Mortensen, P.B., 2001. Aquarium observations on the deep-water coral </t>
    </r>
    <r>
      <rPr>
        <i/>
        <sz val="11"/>
        <color rgb="FF000000"/>
        <rFont val="Calibri"/>
        <family val="2"/>
      </rPr>
      <t>Lophelia pertusa</t>
    </r>
    <r>
      <rPr>
        <sz val="11"/>
        <color rgb="FF000000"/>
        <rFont val="Calibri"/>
        <family val="2"/>
      </rPr>
      <t xml:space="preserve"> (L., 1758) (Scleractinia) and selected associated invertebrates. Ophelia, 54, 84-104.</t>
    </r>
  </si>
  <si>
    <r>
      <t xml:space="preserve">Orejas C., Gori A., Rad-Menéndez C., Last K.S., Davies A.J., Beveridge C.M., Sadd D., Kiriakoulakis K., Witte U. &amp; Roberts J.M., 2016. The effect of flow speed and food size on the capture efficiency and feeding behaviour of the cold-water coral </t>
    </r>
    <r>
      <rPr>
        <i/>
        <sz val="11"/>
        <color rgb="FF000000"/>
        <rFont val="Calibri"/>
        <family val="2"/>
      </rPr>
      <t>Lophelia pertusa</t>
    </r>
    <r>
      <rPr>
        <sz val="11"/>
        <color rgb="FF000000"/>
        <rFont val="Calibri"/>
        <family val="2"/>
      </rPr>
      <t>. Journal of Experimental Marine Biology and Ecology, 481, 34-40. DOI https://doi.org/10.1016/j.jembe.2016.04.002</t>
    </r>
  </si>
  <si>
    <r>
      <t xml:space="preserve">Purser A., Larsson A.I., Thomsen L. &amp; van Oevelen D., 2010. The influence of flow velocity and food concentration on </t>
    </r>
    <r>
      <rPr>
        <i/>
        <sz val="11"/>
        <color rgb="FF000000"/>
        <rFont val="Calibri"/>
        <family val="2"/>
      </rPr>
      <t>Lophelia pertusa</t>
    </r>
    <r>
      <rPr>
        <sz val="11"/>
        <color rgb="FF000000"/>
        <rFont val="Calibri"/>
        <family val="2"/>
      </rPr>
      <t xml:space="preserve"> (Scleractinia) zooplankton capture rates. Journal of Experimental Marine Biology and Ecology, 395 (1), 55-62.</t>
    </r>
  </si>
  <si>
    <t>Roberts J.M. &amp; Anderson R.M., 2002. A new laboratory method for monitoring deep-water coral polyp behaviour. Hydrobiologia, 471, 143-148.</t>
  </si>
  <si>
    <t>Roberts J.M., Davies A.J., Henry L.A., Dodds L.A., Duineveld G.C.A., Lavaleye M.S.S., Maier C., van Soest R.W.M., Bergman M.J.N., Hühnerbach V., Huvenne V.A.I., Sinclair D.J., Watmough T., Long D., Green S.L. &amp; van Haren H., 2009. Mingulay reef complex: an interdisciplinary study of cold-water coral habitat, hydrography and biodiversity. Marine Ecology Progress Series, 397, 139-151. DOI https://doi.org/10.3354/meps08112</t>
  </si>
  <si>
    <r>
      <t xml:space="preserve">Rogers A.D., 1999. The biology of </t>
    </r>
    <r>
      <rPr>
        <i/>
        <sz val="11"/>
        <color rgb="FF000000"/>
        <rFont val="Calibri"/>
        <family val="2"/>
      </rPr>
      <t>Lophelia pertusa</t>
    </r>
    <r>
      <rPr>
        <sz val="11"/>
        <color rgb="FF000000"/>
        <rFont val="Calibri"/>
        <family val="2"/>
      </rPr>
      <t xml:space="preserve"> (Linnaeus, 1758) and other deep-water reef-forming corals and impacts from human activities. International Review of Hydrobiology, 84, 315-406.</t>
    </r>
  </si>
  <si>
    <t>Un changement de substrat ou un changement de l'étagement entraînerait une perte totale des caractéristiques de l'habitat, défini par un substrat de débris d’organismes morts dans l’étage bathyal. Par définition, cet habitat ne pourrait récupérer sur un substrat ou un étage différent.</t>
  </si>
  <si>
    <t>Le remaniement entraîne une dégradation importante de l’habitat, avec la destruction de l’intégrité des agrégations de débris d’organismes formant le substrat et l’endommagement et la mortalité probable de la majorité des individus d’espèces assoiées de l'habitat, mais pourrait permettre la subsistance de quelques individus ou d’espèces plus résistantes que les autres. La résistance est donc considérée comme faible.
Le temps nécessaire à la récupération est estimé à 2-10 ans. La résilience et la sensibilité sont donc modérées.</t>
  </si>
  <si>
    <t>V</t>
  </si>
  <si>
    <t>Cet habitat est caractérisé par des débris d’organismes morts, ainsi qu’une couverture macrobiotique faible (voire inexistante, cette pression aura donc probablement peu d'impact sur l’habitat en lui-même. Une pression de courte durée (&lt;1 an) pourrait affecter la viabilité des populations et induire des modifications des densités des populations, mais sans risquer de changement d’habitat. L’augmentation de la charge en particules non-organiques de l'eau peut altérer les fonctions respiratoire et nutritive des espèces associées, et induire un colmatage. A l’inverse, une diminution de la charge en particules organiques pourrait limiter la nutrition et donc la croissance et la reproduction des espèces associées. La résistance est donc qualifiée de modérée pour une pression de courte durée.
Dans la mesure où seules les espèces associées sont susceptibles d’être affectées par cette pression, le temps nécessaire à la récupération est estimé à 2-10 ans. La résilience et la sensibilité sont donc modérées.</t>
  </si>
  <si>
    <t>Dire d’experts
L'indice de confiance de l'évaluation de résistance est haut en raison de l'atteinte en profondeur de la pression.</t>
  </si>
  <si>
    <t>Un changement de substrat ou un changement de l'étagement entraînerait une perte totale des caractéristiques de l'habitat, défini par un substrat biogénique dans l'étage bathyal. Par définition, cet habitat ne pourrait récupérer sur un substrat ou un étage différent.</t>
  </si>
  <si>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Rogers, 1999 ; Freiwald </t>
    </r>
    <r>
      <rPr>
        <i/>
        <sz val="11"/>
        <rFont val="Calibri"/>
        <family val="2"/>
      </rPr>
      <t xml:space="preserve">et al., </t>
    </r>
    <r>
      <rPr>
        <sz val="11"/>
        <rFont val="Calibri"/>
        <family val="2"/>
      </rPr>
      <t xml:space="preserve">2004; Fosså </t>
    </r>
    <r>
      <rPr>
        <i/>
        <sz val="11"/>
        <rFont val="Calibri"/>
        <family val="2"/>
      </rPr>
      <t xml:space="preserve">et al., </t>
    </r>
    <r>
      <rPr>
        <sz val="11"/>
        <rFont val="Calibri"/>
        <family val="2"/>
      </rPr>
      <t xml:space="preserve">2002; Hall-Spencer </t>
    </r>
    <r>
      <rPr>
        <i/>
        <sz val="11"/>
        <rFont val="Calibri"/>
        <family val="2"/>
      </rPr>
      <t>et al,</t>
    </r>
    <r>
      <rPr>
        <sz val="11"/>
        <rFont val="Calibri"/>
        <family val="2"/>
      </rPr>
      <t xml:space="preserve"> 2002
L'indice de confiance de l'évaluation de résistance est haut en raison de l'atteinte en profondeur de la pression.</t>
    </r>
  </si>
  <si>
    <r>
      <t xml:space="preserve">Dire d’experts
Littérature grise concernant des sous-habitats et une pression similaire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t>
    </r>
  </si>
  <si>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Fosså </t>
    </r>
    <r>
      <rPr>
        <i/>
        <sz val="11"/>
        <rFont val="Calibri"/>
        <family val="2"/>
      </rPr>
      <t>et al</t>
    </r>
    <r>
      <rPr>
        <sz val="11"/>
        <rFont val="Calibri"/>
        <family val="2"/>
      </rPr>
      <t xml:space="preserve">., 2002, 2003 ; Rogers, 1999 ; Hall-Spencer </t>
    </r>
    <r>
      <rPr>
        <i/>
        <sz val="11"/>
        <rFont val="Calibri"/>
        <family val="2"/>
      </rPr>
      <t>et al</t>
    </r>
    <r>
      <rPr>
        <sz val="11"/>
        <rFont val="Calibri"/>
        <family val="2"/>
      </rPr>
      <t xml:space="preserve">., 2002 ; Koslow </t>
    </r>
    <r>
      <rPr>
        <i/>
        <sz val="11"/>
        <rFont val="Calibri"/>
        <family val="2"/>
      </rPr>
      <t>et al</t>
    </r>
    <r>
      <rPr>
        <sz val="11"/>
        <rFont val="Calibri"/>
        <family val="2"/>
      </rPr>
      <t>., 2001 ;</t>
    </r>
  </si>
  <si>
    <r>
      <t xml:space="preserve">Dire d’experts
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Fosså </t>
    </r>
    <r>
      <rPr>
        <i/>
        <sz val="11"/>
        <rFont val="Calibri"/>
        <family val="2"/>
      </rPr>
      <t>et al</t>
    </r>
    <r>
      <rPr>
        <sz val="11"/>
        <rFont val="Calibri"/>
        <family val="2"/>
      </rPr>
      <t xml:space="preserve">., 2002, 2003 ; Rogers, 1999 ; Spencer </t>
    </r>
    <r>
      <rPr>
        <i/>
        <sz val="11"/>
        <rFont val="Calibri"/>
        <family val="2"/>
      </rPr>
      <t>et al</t>
    </r>
    <r>
      <rPr>
        <sz val="11"/>
        <rFont val="Calibri"/>
        <family val="2"/>
      </rPr>
      <t xml:space="preserve">., 2002 ; Koslow </t>
    </r>
    <r>
      <rPr>
        <i/>
        <sz val="11"/>
        <rFont val="Calibri"/>
        <family val="2"/>
      </rPr>
      <t>et al</t>
    </r>
    <r>
      <rPr>
        <sz val="11"/>
        <rFont val="Calibri"/>
        <family val="2"/>
      </rPr>
      <t>., 2001 ;
L'indice de confiance de l'évaluation de résistance est haut en raison de l'atteinte en profondeur de la pression.</t>
    </r>
  </si>
  <si>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Fosså </t>
    </r>
    <r>
      <rPr>
        <i/>
        <sz val="11"/>
        <rFont val="Calibri"/>
        <family val="2"/>
      </rPr>
      <t>et al</t>
    </r>
    <r>
      <rPr>
        <sz val="11"/>
        <rFont val="Calibri"/>
        <family val="2"/>
      </rPr>
      <t xml:space="preserve">., 2002 ; Rogers, 1999 ; Larsson &amp; Purser, 2011 ; Allers et al., 2013 ; Brooke </t>
    </r>
    <r>
      <rPr>
        <i/>
        <sz val="11"/>
        <rFont val="Calibri"/>
        <family val="2"/>
      </rPr>
      <t xml:space="preserve">et al., </t>
    </r>
    <r>
      <rPr>
        <sz val="11"/>
        <rFont val="Calibri"/>
        <family val="2"/>
      </rPr>
      <t xml:space="preserve">2009 ; Larsson et al., 2013a-b ; Roberts &amp; Anderson, 2002 ; 
</t>
    </r>
  </si>
  <si>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Fosså </t>
    </r>
    <r>
      <rPr>
        <i/>
        <sz val="11"/>
        <rFont val="Calibri"/>
        <family val="2"/>
      </rPr>
      <t>et al</t>
    </r>
    <r>
      <rPr>
        <sz val="11"/>
        <rFont val="Calibri"/>
        <family val="2"/>
      </rPr>
      <t xml:space="preserve">., 2002 ; Rogers, 1999 ; Larsson &amp; Purser, 2011 ; Allers et al., 2013 ; Brooke </t>
    </r>
    <r>
      <rPr>
        <i/>
        <sz val="11"/>
        <rFont val="Calibri"/>
        <family val="2"/>
      </rPr>
      <t xml:space="preserve">et al., </t>
    </r>
    <r>
      <rPr>
        <sz val="11"/>
        <rFont val="Calibri"/>
        <family val="2"/>
      </rPr>
      <t xml:space="preserve">2009 ; Larson et al., 2013a-b ; Roberts &amp; Anderson, 2002 ;
</t>
    </r>
  </si>
  <si>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Orejas </t>
    </r>
    <r>
      <rPr>
        <i/>
        <sz val="11"/>
        <rFont val="Calibri"/>
        <family val="2"/>
      </rPr>
      <t>et al.</t>
    </r>
    <r>
      <rPr>
        <sz val="11"/>
        <rFont val="Calibri"/>
        <family val="2"/>
      </rPr>
      <t xml:space="preserve">, 2016 ; Roberts </t>
    </r>
    <r>
      <rPr>
        <i/>
        <sz val="11"/>
        <rFont val="Calibri"/>
        <family val="2"/>
      </rPr>
      <t>et al</t>
    </r>
    <r>
      <rPr>
        <sz val="11"/>
        <rFont val="Calibri"/>
        <family val="2"/>
      </rPr>
      <t xml:space="preserve">., 2009 ; Mortensen, 2001 ; Purser et al., 2010 ; Davies </t>
    </r>
    <r>
      <rPr>
        <i/>
        <sz val="11"/>
        <rFont val="Calibri"/>
        <family val="2"/>
      </rPr>
      <t xml:space="preserve">et al., </t>
    </r>
    <r>
      <rPr>
        <sz val="11"/>
        <rFont val="Calibri"/>
        <family val="2"/>
      </rPr>
      <t>2008 ;</t>
    </r>
  </si>
  <si>
    <r>
      <t xml:space="preserve">Littérature grise concernant des sous-habitats et la même pression : Garrard </t>
    </r>
    <r>
      <rPr>
        <i/>
        <sz val="11"/>
        <rFont val="Calibri"/>
        <family val="2"/>
      </rPr>
      <t>et al.</t>
    </r>
    <r>
      <rPr>
        <sz val="11"/>
        <rFont val="Calibri"/>
        <family val="2"/>
      </rPr>
      <t xml:space="preserve">, 2020 ; Last </t>
    </r>
    <r>
      <rPr>
        <i/>
        <sz val="11"/>
        <rFont val="Calibri"/>
        <family val="2"/>
      </rPr>
      <t>et al.</t>
    </r>
    <r>
      <rPr>
        <sz val="11"/>
        <rFont val="Calibri"/>
        <family val="2"/>
      </rPr>
      <t xml:space="preserve">, 2019
Publications examinées en comité de lecture : Brooke et al., 2009 ; Mortensen, 2001 ; Larsson </t>
    </r>
    <r>
      <rPr>
        <i/>
        <sz val="11"/>
        <rFont val="Calibri"/>
        <family val="2"/>
      </rPr>
      <t xml:space="preserve">et al., </t>
    </r>
    <r>
      <rPr>
        <sz val="11"/>
        <rFont val="Calibri"/>
        <family val="2"/>
      </rPr>
      <t>2013a-b ; Larsson &amp; Purser, 2011 ;</t>
    </r>
  </si>
  <si>
    <t>Le remaniement altère l’intégrité du substrat biogénique et entraîne l’endommagement et la mortalité probable d’une majorité des individus d’espèces caractéristiques de l'habitat, mais pourrait permettre la subsistance de quelques individus. La résistance est qualifiée de faible.
Cet habitat de structure biogénique se forme sur des centaines voire des milliers d’années. Certaines espèces caractéristiques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haute.</t>
  </si>
  <si>
    <r>
      <t xml:space="preserve">Allers E., Abed R.M., Wehrmann L.M., Wang T., Larsson A.I., Purser A. &amp; de Beer D., 2013. Resistance of </t>
    </r>
    <r>
      <rPr>
        <i/>
        <sz val="10"/>
        <color rgb="FF000000"/>
        <rFont val="Times New Roman"/>
        <family val="1"/>
      </rPr>
      <t xml:space="preserve">Lophelia pertusa </t>
    </r>
    <r>
      <rPr>
        <sz val="10"/>
        <color rgb="FF000000"/>
        <rFont val="Times New Roman"/>
        <family val="1"/>
      </rPr>
      <t>to coverage by sediment and petroleum drill cuttings. Marine Pollution Bulletin, 74 (1), 132-140. DOI https://doi.org/10.1016/j.marpolbul.2013.07.016</t>
    </r>
  </si>
  <si>
    <r>
      <t xml:space="preserve">Brooke S., Holmes M. &amp; Young C., 2009. Sediment tolerance of two different morphotypes of the deep-sea coral </t>
    </r>
    <r>
      <rPr>
        <i/>
        <sz val="10"/>
        <color rgb="FF000000"/>
        <rFont val="Times New Roman"/>
        <family val="1"/>
      </rPr>
      <t>Lophelia pertusa</t>
    </r>
    <r>
      <rPr>
        <sz val="10"/>
        <color rgb="FF000000"/>
        <rFont val="Times New Roman"/>
        <family val="1"/>
      </rPr>
      <t xml:space="preserve"> from the Gulf of Mexico. Marine Ecology Progress Series, 390, 137-144.</t>
    </r>
  </si>
  <si>
    <r>
      <t xml:space="preserve">Davies A.J., Wisshak M., Orr J.C. &amp; Roberts J.M., 2008. Predicting suitable habitat for the cold-water coral </t>
    </r>
    <r>
      <rPr>
        <i/>
        <sz val="10"/>
        <color rgb="FF000000"/>
        <rFont val="Times New Roman"/>
        <family val="1"/>
      </rPr>
      <t xml:space="preserve">Lophelia pertusa </t>
    </r>
    <r>
      <rPr>
        <sz val="10"/>
        <color rgb="FF000000"/>
        <rFont val="Times New Roman"/>
        <family val="1"/>
      </rPr>
      <t>(Scleractinia). Deep Sea Research Part I: Oceanographic Research Papers, 55 (8), 1048-1062. DOI https://doi.org/10.1016/j.dsr.2008.04.010</t>
    </r>
  </si>
  <si>
    <t>Fosså J.H., 2003. Coral reefs in Norway. [On-line] http://www.imr.no/coral/index.php, 2003-03-27</t>
  </si>
  <si>
    <r>
      <t xml:space="preserve">Fosså J.H., Mortensen P.B. &amp; Furevik D.M., 2002. The deep-water coral </t>
    </r>
    <r>
      <rPr>
        <i/>
        <sz val="10"/>
        <color rgb="FF000000"/>
        <rFont val="Times New Roman"/>
        <family val="1"/>
      </rPr>
      <t xml:space="preserve">Lophelia pertusa </t>
    </r>
    <r>
      <rPr>
        <sz val="10"/>
        <color rgb="FF000000"/>
        <rFont val="Times New Roman"/>
        <family val="1"/>
      </rPr>
      <t>in Norwegian waters: distribution and fishery impacts. Hydrobiologia, 471, 1-12.</t>
    </r>
  </si>
  <si>
    <r>
      <t xml:space="preserve">Garrard S.M., Perry F. &amp; Tyler-Walters H., 2020. Atlantic upper bathyal live [Lophelia pertusa] reef (biogenic structure).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https://www.marlin.ac.uk/habitats/detail/1142 - Last Updated: 11/12/2020</t>
    </r>
  </si>
  <si>
    <t>Hall-Spencer J.M., Allain V. &amp; Fosså J.H., 2002. Trawling damage to Northeast Atlantic ancient coral reefs. Proceedings of the Royal Society of London, Series B: Biological Sciences, 269, 507-511.</t>
  </si>
  <si>
    <r>
      <t xml:space="preserve">Larsson A. I., &amp; Purser A., 2011. Sedimentation on the cold-water coral </t>
    </r>
    <r>
      <rPr>
        <i/>
        <sz val="10"/>
        <color rgb="FF000000"/>
        <rFont val="Times New Roman"/>
        <family val="1"/>
      </rPr>
      <t>Lophelia pertusa</t>
    </r>
    <r>
      <rPr>
        <sz val="10"/>
        <color rgb="FF000000"/>
        <rFont val="Times New Roman"/>
        <family val="1"/>
      </rPr>
      <t>: cleaning efficiency from natural sediments and drill cuttings. Marine Pollution Bulletin, 62(6), 1159-1168.</t>
    </r>
  </si>
  <si>
    <r>
      <t xml:space="preserve">Larsson A.I., Lundälv T. &amp; van Oevelen D., 2013b. Skeletal growth, respiration rate and fatty acid composition in the cold-water coral </t>
    </r>
    <r>
      <rPr>
        <i/>
        <sz val="10"/>
        <color rgb="FF000000"/>
        <rFont val="Times New Roman"/>
        <family val="1"/>
      </rPr>
      <t>Lophelia pertusa</t>
    </r>
    <r>
      <rPr>
        <sz val="10"/>
        <color rgb="FF000000"/>
        <rFont val="Times New Roman"/>
        <family val="1"/>
      </rPr>
      <t xml:space="preserve"> under varying food conditions. Marine Ecology Progress Series, 483, 169-184. DOI https://doi.org/10.3354/meps10284</t>
    </r>
  </si>
  <si>
    <r>
      <t xml:space="preserve">Larsson A.I., van Oevelen D., Purser A. &amp; Thomsen L., 2013a. Tolerance to long-term exposure of suspended benthic sediments and drill cuttings in the cold-water coral </t>
    </r>
    <r>
      <rPr>
        <i/>
        <sz val="10"/>
        <color rgb="FF000000"/>
        <rFont val="Times New Roman"/>
        <family val="1"/>
      </rPr>
      <t>Lophelia pertusa</t>
    </r>
    <r>
      <rPr>
        <sz val="10"/>
        <color rgb="FF000000"/>
        <rFont val="Times New Roman"/>
        <family val="1"/>
      </rPr>
      <t>. Marine Pollution Bulletin, 70 (1), 176-188. DOI https://doi.org/10.1016/j.marpolbul.2013.02.033</t>
    </r>
  </si>
  <si>
    <r>
      <t xml:space="preserve">Last E.K., Ferguson M. &amp; Robson L.M., 2019. Mixed coral assemblage on Atlantic upper bathyal [Lophelia pertusa] reef framework (biogenic structure).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https://www.marlin.ac.uk/habitats/detail/1194 - Last Updated: 21/11/2019</t>
    </r>
  </si>
  <si>
    <t>Mortensen P.B., 2001. Aquarium observations on the deep-water coral Lophelia pertusa (L., 1758) (Scleractinia) and selected associated invertebrates. Ophelia, 54, 84-104.</t>
  </si>
  <si>
    <r>
      <t xml:space="preserve">Orejas C., Gori A., Rad-Menéndez C., Last K.S., Davies A.J., Beveridge C.M., Sadd D., Kiriakoulakis K., Witte U. &amp; Roberts J.M., 2016. The effect of flow speed and food size on the capture efficiency and feeding behaviour of the cold-water coral </t>
    </r>
    <r>
      <rPr>
        <i/>
        <sz val="10"/>
        <color rgb="FF000000"/>
        <rFont val="Times New Roman"/>
        <family val="1"/>
      </rPr>
      <t>Lophelia pertusa</t>
    </r>
    <r>
      <rPr>
        <sz val="10"/>
        <color rgb="FF000000"/>
        <rFont val="Times New Roman"/>
        <family val="1"/>
      </rPr>
      <t>. Journal of Experimental Marine Biology and Ecology, 481, 34-40. DOI https://doi.org/10.1016/j.jembe.2016.04.002</t>
    </r>
  </si>
  <si>
    <r>
      <t xml:space="preserve">Purser A., Larsson A.I., Thomsen L. &amp; van Oevelen D., 2010. The influence of flow velocity and food concentration on </t>
    </r>
    <r>
      <rPr>
        <i/>
        <sz val="10"/>
        <color rgb="FF000000"/>
        <rFont val="Times New Roman"/>
        <family val="1"/>
      </rPr>
      <t>Lophelia pertusa</t>
    </r>
    <r>
      <rPr>
        <sz val="10"/>
        <color rgb="FF000000"/>
        <rFont val="Times New Roman"/>
        <family val="1"/>
      </rPr>
      <t xml:space="preserve"> (Scleractinia) zooplankton capture rates. Journal of Experimental Marine Biology and Ecology, 395 (1), 55-62.</t>
    </r>
  </si>
  <si>
    <r>
      <t xml:space="preserve">Rogers A.D., 1999. The biology of </t>
    </r>
    <r>
      <rPr>
        <i/>
        <sz val="10"/>
        <color rgb="FF000000"/>
        <rFont val="Times New Roman"/>
        <family val="1"/>
      </rPr>
      <t>Lophelia pertusa</t>
    </r>
    <r>
      <rPr>
        <sz val="10"/>
        <color rgb="FF000000"/>
        <rFont val="Times New Roman"/>
        <family val="1"/>
      </rPr>
      <t xml:space="preserve"> (Linnaeus, 1758) and other deep-water reef-forming corals and impacts from human activities. International Review of Hydrobiology, 84, 315-406.</t>
    </r>
  </si>
  <si>
    <t>Un changement de substrat ou un changement de l'étagement entraînerait une perte totale des caractéristiques de l'habitat, défini par un substrat sédimentaire dans l'étage bathyal. Par définition, cet habitat ne pourrait récupérer sur un substrat ou un étage différent.</t>
  </si>
  <si>
    <t>Le remaniement entraîne une dégradation importante de l’habitat, avec perturbation de l’intégrité et de la stratification du substrat et l’endommagement et la mortalité probable de la majorité des individus d’espèces caractéristiques de l'habitat, mais pourrait permettre la subsistance de quelques individus plus résistants que les autres. La résistance est donc faible.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fortement endommagé est donc estimé à plus de 25 ans. La résilience est donc « Aucune » et la sensibilité est haute.</t>
  </si>
  <si>
    <t>L'augmentation de la charge en particules non-organiques de l'eau peut altérer les fonctions respiratoire et nutritive des espèces caractéristiques suspensivores et induire un colmatage. Cette pression entrainera donc probablement un déclin des populations sans modifier l’habitat. La résistance est donc qualifiée de modérée pour une pression de durée inférieure à 1 an.
Une fois la pression terminée, on estime le temps nécessaire à la récupération entre 10 et 25 ans en raison de la croissance très lente de plusieurs espèces caractéristiques. La résilience est donc qualifiée de faible et la sensibilité de modérée.</t>
  </si>
  <si>
    <r>
      <t xml:space="preserve">Littérature grise concernant un habitat similaire et la même pression : Last </t>
    </r>
    <r>
      <rPr>
        <i/>
        <sz val="11"/>
        <color rgb="FF000000"/>
        <rFont val="Calibri"/>
        <family val="2"/>
      </rPr>
      <t>et al.</t>
    </r>
    <r>
      <rPr>
        <sz val="11"/>
        <color rgb="FF000000"/>
        <rFont val="Calibri"/>
        <family val="2"/>
      </rPr>
      <t xml:space="preserve">, 2019, 2020
Publications examinées en comité de lecture : Masson </t>
    </r>
    <r>
      <rPr>
        <i/>
        <sz val="11"/>
        <color rgb="FF000000"/>
        <rFont val="Calibri"/>
        <family val="2"/>
      </rPr>
      <t>et al.</t>
    </r>
    <r>
      <rPr>
        <sz val="11"/>
        <color rgb="FF000000"/>
        <rFont val="Calibri"/>
        <family val="2"/>
      </rPr>
      <t xml:space="preserve">, 2004 ; Jones </t>
    </r>
    <r>
      <rPr>
        <i/>
        <sz val="11"/>
        <color rgb="FF000000"/>
        <rFont val="Calibri"/>
        <family val="2"/>
      </rPr>
      <t>et al.</t>
    </r>
    <r>
      <rPr>
        <sz val="11"/>
        <color rgb="FF000000"/>
        <rFont val="Calibri"/>
        <family val="2"/>
      </rPr>
      <t xml:space="preserve">, 2012 ; Schoenberg, 2016 
</t>
    </r>
  </si>
  <si>
    <r>
      <t xml:space="preserve">La modification temporaire des conditions hydrodynamiques peut induire une perturbation de la densité des communautés dominantes, notamment en cas de diminution des courants, qui a pour effet de réduire les capacités de nutrition des espèces suspensivores. Une forte augmentation de l’hydrodynamisme peut également endommager les espèces et limiter leur nutrition et leur croissance.
Une pression de courte durée pourra donc altérer certains processus biologiques mais ne devrait pas affecter la viabilité des populations caractérisant l’habitat. La résistance est qualifiée de haute.
Le temps nécessaire à la récupération est inférieur à 2 ans. La résilience est donc qualifiée de haute. La sensibilité est faible.
</t>
    </r>
    <r>
      <rPr>
        <b/>
        <sz val="11"/>
        <rFont val="Calibri"/>
        <family val="2"/>
      </rPr>
      <t xml:space="preserve">Attention </t>
    </r>
    <r>
      <rPr>
        <sz val="11"/>
        <rFont val="Calibri"/>
        <family val="2"/>
      </rPr>
      <t xml:space="preserve">: En cas de modification prolongée pouvant entraîner un envasement ou une érosion, il y a un risque de changement d'habitat. </t>
    </r>
  </si>
  <si>
    <r>
      <t xml:space="preserve">Knudby A., Kenchington E. &amp; Murillo F., 2013. Modeling the distribution of </t>
    </r>
    <r>
      <rPr>
        <i/>
        <sz val="10"/>
        <color rgb="FF000000"/>
        <rFont val="Times New Roman"/>
        <family val="1"/>
      </rPr>
      <t xml:space="preserve">Geodia </t>
    </r>
    <r>
      <rPr>
        <sz val="10"/>
        <color rgb="FF000000"/>
        <rFont val="Times New Roman"/>
        <family val="1"/>
      </rPr>
      <t>sponges and sponge grounds in the Northwest Atlantic. PLOS ONE, 8, e82306. DOI https://doi.org/10.1371/journal.pone.0082306</t>
    </r>
  </si>
  <si>
    <r>
      <t xml:space="preserve">Kutti T., Bannister R.J., Fosså J.H., Krogness C.M., Tjensvoll I. &amp; Søvik G., 2015. Metabolic responses of the deep-water sponge </t>
    </r>
    <r>
      <rPr>
        <i/>
        <sz val="10"/>
        <color rgb="FF000000"/>
        <rFont val="Times New Roman"/>
        <family val="1"/>
      </rPr>
      <t>Geodia barretti</t>
    </r>
    <r>
      <rPr>
        <sz val="10"/>
        <color rgb="FF000000"/>
        <rFont val="Times New Roman"/>
        <family val="1"/>
      </rPr>
      <t xml:space="preserve"> to suspended bottom sediment, simulated mine tailings and drill cuttings. Journal of Experimental Marine Biology and Ecology, 473, 64-72. DOI https://doi.org/10.1016/j.jembe.2015.07.017</t>
    </r>
  </si>
  <si>
    <r>
      <t xml:space="preserve">Last E.K., Ferguson M., Serpetti N., Narayanaswamy B.E., Hughes D.J., 2020. [Geodia] and other massive sponges on Atlanto-Arctic upper bathyal mixed sediment.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https://www.marlin.ac.uk/habitat/detail/1199 - Last Updated: 09/01/2020</t>
    </r>
  </si>
  <si>
    <t>Pineda M.-C., Strehlow B., Sternel M., Duckworth A., Haan J.d., Jones R. &amp; Webster N.S., 2017. Effects of sediment smothering on the sponge holobiont with implications for dredging management. Scientific Reports, 7 (1), 5156. https://doi.org/10.1038/s41598-017-05243-x</t>
  </si>
  <si>
    <r>
      <t xml:space="preserve">Scanes E., Kutti T., Fang J.K.H., Johnston E.L., Ross P.M. &amp; Bannister R.J., 2018. Mine Waste and Acute Warming Induce Energetic Stress in the Deep-Sea Sponge </t>
    </r>
    <r>
      <rPr>
        <i/>
        <sz val="10"/>
        <color rgb="FF000000"/>
        <rFont val="Times New Roman"/>
        <family val="1"/>
      </rPr>
      <t>Geodia atlantica</t>
    </r>
    <r>
      <rPr>
        <sz val="10"/>
        <color rgb="FF000000"/>
        <rFont val="Times New Roman"/>
        <family val="1"/>
      </rPr>
      <t xml:space="preserve"> and Coral </t>
    </r>
    <r>
      <rPr>
        <i/>
        <sz val="10"/>
        <color rgb="FF000000"/>
        <rFont val="Times New Roman"/>
        <family val="1"/>
      </rPr>
      <t>Primnoa resedeaformis</t>
    </r>
    <r>
      <rPr>
        <sz val="10"/>
        <color rgb="FF000000"/>
        <rFont val="Times New Roman"/>
        <family val="1"/>
      </rPr>
      <t>; Results From a Mesocosm Study. Frontiers in Marine Science, 5 (129). DOI https:/doi.org/10.3389/fmars.2018.00129</t>
    </r>
  </si>
  <si>
    <r>
      <t xml:space="preserve">Tjensvoll I., Kutti T., Fosså J.H. &amp; Bannister R., 2013. Rapid respiratory responses of the deep-water sponge </t>
    </r>
    <r>
      <rPr>
        <i/>
        <sz val="10"/>
        <color rgb="FF000000"/>
        <rFont val="Times New Roman"/>
        <family val="1"/>
      </rPr>
      <t>Geodia barretti</t>
    </r>
    <r>
      <rPr>
        <sz val="10"/>
        <color rgb="FF000000"/>
        <rFont val="Times New Roman"/>
        <family val="1"/>
      </rPr>
      <t xml:space="preserve"> exposed to suspended sediments. Aquatic Biology, 19, 65-73.</t>
    </r>
  </si>
  <si>
    <t>Un changement de substrat ou un changement de l'étagement entraînerait une perte totale des caractéristiques de l'habitat, défini par un substrat sédimentaire dans l’étage bathyal. Par définition, cet habitat ne pourrait récupérer sur un substrat ou un étage différent.</t>
  </si>
  <si>
    <t>Une grande partie des espèces caractéristiques seront étouffées ou écrasées en cas d'apport important de matériel mais les espèces mobiles pourraient survivre. La résistance est qualifiée de modérée
Les individus survivants pourront favoriser la récupération de l’habitat. Cependant, dans la mesure où ces espèces ont des cycles de vie longs (espèces longévives) et une faible capacité de recrutement et de dispersion et où l'habitat est naturellement protégé de par sa profondeur, le temps nécessaire à la recolonisation du substrat est estimé entre 10 et 25 ans. La résilience est donc faible et la sensibilité est modérée.
Dans le cas d'un apport de matériel rocheux, il y a aura changement du type d’habitat.</t>
  </si>
  <si>
    <t>La majorité des espèces caractéristiques sont des suspensivores ou des détritivores. L’augmentation de la charge en particules non-organiques de l'eau peut altérer les fonctions respiratoire et nutritive des espèces caractéristiques, et induire un colmatage, mais aura probablement peu d'impact sur l’habitat en lui-même. A l’inverse, une diminution de la charge en particules organiques pourrait limiter la nutrition et donc la croissance et la reproduction des espèces caractéristiques. 
Une pression de courte durée (&lt;1 an) pourrait affecter la viabilité des populations et induire des modifications des densités des populations, mais sans risquer de changement d’habitat. La résistance est donc qualifiée de modérée pour une pression de courte durée.
Une fois la pression terminée, on estime le temps nécessaire à la récupération entre 2 et 10 ans. La résilience est donc qualifiée de modérée et la sensibilité de modérée.</t>
  </si>
  <si>
    <r>
      <t xml:space="preserve">Colloca F., Carpentieri P., Balestri E. &amp; Ardizzone G.D., 2004. A critical habitat for Mediterranean fish resources: shelf-break areas with </t>
    </r>
    <r>
      <rPr>
        <i/>
        <sz val="10"/>
        <color rgb="FF000000"/>
        <rFont val="Times New Roman"/>
        <family val="1"/>
      </rPr>
      <t>Leptometra phalangium</t>
    </r>
    <r>
      <rPr>
        <sz val="10"/>
        <color rgb="FF000000"/>
        <rFont val="Times New Roman"/>
        <family val="1"/>
      </rPr>
      <t xml:space="preserve"> (Echinodermata: Crinoidea). Marine Biology, 145 (6), 1129-1142. DOI https://doi.org/10.1007/s00227-004-1405-8</t>
    </r>
  </si>
  <si>
    <r>
      <t xml:space="preserve">Fonseca P., Abrantes F., Aguilar R., Campos A., Cunha M., Ferreira D., Fonseca T.P., García S., Henriques V., Machado M., Mechó A., Relvas P., Rodrigues C.F., Salgueiro E., Vieira R., Weetman A. &amp; Castro M., 2014. A deep-water crinoid </t>
    </r>
    <r>
      <rPr>
        <i/>
        <sz val="10"/>
        <color rgb="FF000000"/>
        <rFont val="Times New Roman"/>
        <family val="1"/>
      </rPr>
      <t>Leptometra celtica</t>
    </r>
    <r>
      <rPr>
        <sz val="10"/>
        <color rgb="FF000000"/>
        <rFont val="Times New Roman"/>
        <family val="1"/>
      </rPr>
      <t xml:space="preserve"> bed off the Portuguese south coast. Marine Biodiversity, 44 (2), 223-228. DOI https://doi.org/10.1007/s12526-013-0191-2</t>
    </r>
  </si>
  <si>
    <r>
      <t xml:space="preserve">Hill J., 2008. </t>
    </r>
    <r>
      <rPr>
        <i/>
        <sz val="10"/>
        <color rgb="FF000000"/>
        <rFont val="Times New Roman"/>
        <family val="1"/>
      </rPr>
      <t>Antedon bifida.</t>
    </r>
    <r>
      <rPr>
        <sz val="10"/>
        <color rgb="FF000000"/>
        <rFont val="Times New Roman"/>
        <family val="1"/>
      </rPr>
      <t xml:space="preserve"> Rosy feather-star. Marine Life Information Network: Biology and Sensitivity Key Information Sub-programme [On-line]. Plymouth: Marine Biological Association of the United Kingdom. Available from: https://www.marlin.ac.uk/species/detail/1521</t>
    </r>
  </si>
  <si>
    <r>
      <t xml:space="preserve">La Touche R. &amp; West A., 1980. Observations on the food of </t>
    </r>
    <r>
      <rPr>
        <i/>
        <sz val="10"/>
        <color rgb="FF000000"/>
        <rFont val="Times New Roman"/>
        <family val="1"/>
      </rPr>
      <t>Antedon bifida</t>
    </r>
    <r>
      <rPr>
        <sz val="10"/>
        <color rgb="FF000000"/>
        <rFont val="Times New Roman"/>
        <family val="1"/>
      </rPr>
      <t xml:space="preserve"> (Echinodermata: Crinoidea). Marine Biology, 60 (1), 39-46.</t>
    </r>
  </si>
  <si>
    <r>
      <t xml:space="preserve">Last E.K., Robson L.M. &amp; Garrard S.L., 2019a. [Leptometra celtica] assemblage on Atlantic upper bathyal coarse sediment.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https://www.marlin.ac.uk/habitats/detail/1186 - Last Updated: 04/07/2019</t>
    </r>
  </si>
  <si>
    <r>
      <t xml:space="preserve">Last E.K., Robson L.M. &amp; Garrard S.L., 2019b. [Leptometra celtica] assemblage on Atlantic upper bathyal sand.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https://www.marlin.ac.uk/habitats/detail/1187 - Last Updated: 04/07/2019</t>
    </r>
  </si>
  <si>
    <t>Parry M.E.V., Howell K.L. , Narayanaswamy B.E. , Bett B.J., Jones D.O.B., Hughes D.J., Piechaud N., Nickell T.D., Ellwood H., Askew N., Jenkins C. &amp; Manca E., 2015. A Deep-sea section for the Marine Habitat Classification of Britain and Ireland. JNCC report 530. ISSN 0963 8901 In: JNCC (2015) The Marine Habitat Classification for Britain and Ireland Version 15.03. Available from: https://mhc.jncc.gov.uk/</t>
  </si>
  <si>
    <r>
      <t xml:space="preserve">Smith C.J., Papadopoulou K.N. &amp; Diliberto S., 2000. Impact of otter trawling on an eastern Mediterranean commercial trawl fishing ground. ICES Journal of Marine Science, 57 (5), 1340-1351. DOI </t>
    </r>
    <r>
      <rPr>
        <u/>
        <sz val="11"/>
        <color rgb="FF0000FF"/>
        <rFont val="Calibri"/>
        <family val="2"/>
      </rPr>
      <t>http://dx.doi.org/10.1006/jmsc.2000.0927</t>
    </r>
  </si>
  <si>
    <t>Le remaniement entraîne une dégradation importante de l’habitat, avec la perturbation du substrat et l’endommagement et la mortalité probable de la majorité des individus d’espèces caractéristiques de l'habitat, mais pourrait permettre la subsistance de quelques individus ou d’espèces plus résistantes que les autres. La résistance est donc faible.
Les espèces caractéristiques ont un taux de croissance lent et une faible dispersion larvaire. De plus, l’habitat est naturellement protégé de par sa profondeur. Le temps nécessaire à la récupération de l’habitat sur un substrat perturbé est estimé à 10-25 ans. La résilience est qualifiée de faible et la sensibilité est haute.</t>
  </si>
  <si>
    <t>Les espèces caractéristiques sont suspensivores. L’augmentation de la charge en particules non-organiques de l'eau peut altérer leurs fonctions respiratoire et nutritive et induire un colmatage mais aura probablement peu d'impact sur l'habitat en lui-même. A l’inverse, une diminution de la charge en particules organiques pourrait limiter la nutrition et donc la croissance et la reproduction des espèces caractéristiques. 
Une pression de courte durée (&lt;1 an) pourrait affecter la viabilité des populations et induire des modifications de leurs densités, mais sans risquer de changement d’habitat. La résistance est donc qualifiée de haute pour une pression de courte durée.
Une fois la pression terminée, on estime le temps nécessaire à la récupération à moins de 2 ans. La résilience est donc qualifiée de haute et la sensibilité de faible.</t>
  </si>
  <si>
    <r>
      <t xml:space="preserve">Wilding, C. &amp; Wilson, E. 2008. </t>
    </r>
    <r>
      <rPr>
        <i/>
        <sz val="10"/>
        <color rgb="FF000000"/>
        <rFont val="Times New Roman"/>
        <family val="1"/>
      </rPr>
      <t>Pachycerianthus multiplicatus</t>
    </r>
    <r>
      <rPr>
        <sz val="10"/>
        <color rgb="FF000000"/>
        <rFont val="Times New Roman"/>
        <family val="1"/>
      </rPr>
      <t xml:space="preserve"> Fireworks anemone. In Tyler-Walters H. and Hiscock K. (eds) Marine Life Information Network: Biology and Sensitivity Key Information Reviews, [on-line]. Plymouth: Marine Biological Association of the United Kingdom. Available from: https://www.marlin.ac.uk/species/detail/1272</t>
    </r>
  </si>
  <si>
    <r>
      <t xml:space="preserve">Dire d’experts
Littérature grise concernant une espèce caractéristique : Wilding </t>
    </r>
    <r>
      <rPr>
        <i/>
        <sz val="11"/>
        <color rgb="FF000000"/>
        <rFont val="Calibri"/>
        <family val="2"/>
      </rPr>
      <t>et al.</t>
    </r>
    <r>
      <rPr>
        <sz val="11"/>
        <color rgb="FF000000"/>
        <rFont val="Calibri"/>
        <family val="2"/>
      </rPr>
      <t>, 2008
L'indice de confiance de l'évaluation de résistance est haut en raison de l'atteinte en profondeur de la pression.</t>
    </r>
  </si>
  <si>
    <t>Les espèces caractéristiques sont suspensivores. L’augmentation de la charge en particules non-organiques de l'eau peut altérer leurs fonctions respiratoire et nutritive et induire un colmatage mais aura probablement peu d'impact sur l'habitat en lui-même. A l’inverse, une diminution de la charge en particules organiques pourrait limiter la nutrition et donc la croissance et la reproduction des espèces caractéristiques. 
Une pression de courte durée (&lt;1 an) pourrait affecter la viabilité des populations et induire des modifications de leurs densités, mais sans risquer de changement d’habitat. La résistance est donc qualifiée de haute pour une pression de courte durée.
Une fois la pression terminée, on estime le temps nécessaire à la récupération à moins de 2 ans. La résilience est donc qualifiée de haute et la sensibilité de faible</t>
  </si>
  <si>
    <t>Le remaniement entraîne une dégradation importante de l’habitat, avec l’endommagement et la mortalité probable de la majorité des individus d’espèces caractéristiques de l'habitat, mais pourrait permettre la subsistance de quelques individus. La résistance est donc faible.
Bien que les mécanismes de reproduction des espèces caractéristiques soient inconnus, il est vraisemblable qu'elles aient un taux de croissance relativement lent et une faible capacité de dispersion. De plus, l’habitat est naturellement protégé de par sa profondeur. Le temps nécessaire au recrutement et à la croissance des espèces caractéristiques sur un substrat mis à nu est estimé entre 10 et 25 ans. La résilience est donc faible et la sensibilité est haute.</t>
  </si>
  <si>
    <t>Les modes de nutrition et de croissance des espèces caractéristiques sont mal connus. La modification de la charge en particules non-organiques de l'eau altérera vraisemblalement les fonctions physiologiques des espèces caractéristiques. Une pression de courte durée pourrait affecter la viabilité des populations et induire des modifications des densités des populations, mais sans risquer de changement d’habitat. La résistance est donc qualifiée de modérée pour une pression de courte durée.
Une fois la pression terminée, on estime le temps nécessaire à la récupération entre 2 et 10 ans en raison de la probable croissance lente et du probable faible taux de recrutement des espèces caractéristiques. La résilience est donc qualifiée de modérée et la sensibilité de modérée.</t>
  </si>
  <si>
    <t>Un changement de substrat ou un changement de l'étagement entraînerait une perte totale des caractéristiques de l'habitat, défini par un substrat sédimentaire dans l'étage bathyal. Par définition, cet habitat ne pourrait récupérer sur un substrat ou un étage différent</t>
  </si>
  <si>
    <t>Dire d’experts
Littérature grise concernant des habitats similaires et la même pression : Last et al., 2019, 2020 ; 
Publications examinées en comité de lecture : Spencer et al., 2002 ; Koslow et al., 2001 ;
L'indice de confiance de l'évaluation de résistance est haut en raison de l'atteinte en profondeur de la pression.</t>
  </si>
  <si>
    <t>Littérature grise concernant des habitats similaires et la même pression : Last et al., 2019, 2020 ; 
Publications examinées en comité de lecture : Freese, 2001 ; Kędra et al., 2017 ; Jørgensen et al., 2016 ; Malecha &amp; Heifetz, 2017 ; Rooper et al., 2011 ; Knudby et al., 2013 ; Klitgaard &amp; Tendal, 2004 ; Spencer et al., 2002 ; Koslow et al., 2001 ;</t>
  </si>
  <si>
    <r>
      <t xml:space="preserve">Littérature grise concernant des habitats similaires et la même pression : Last </t>
    </r>
    <r>
      <rPr>
        <i/>
        <sz val="11"/>
        <color rgb="FF000000"/>
        <rFont val="Calibri"/>
        <family val="2"/>
      </rPr>
      <t>et al.</t>
    </r>
    <r>
      <rPr>
        <sz val="11"/>
        <color rgb="FF000000"/>
        <rFont val="Calibri"/>
        <family val="2"/>
      </rPr>
      <t xml:space="preserve">, 2019 a-b, 2020 ; Garrard </t>
    </r>
    <r>
      <rPr>
        <i/>
        <sz val="11"/>
        <color rgb="FF000000"/>
        <rFont val="Calibri"/>
        <family val="2"/>
      </rPr>
      <t>et al.</t>
    </r>
    <r>
      <rPr>
        <sz val="11"/>
        <color rgb="FF000000"/>
        <rFont val="Calibri"/>
        <family val="2"/>
      </rPr>
      <t xml:space="preserve">, 2019a-b, 2020
Publications examinées en comité de lecture : Freese, 2001 ; Kędra </t>
    </r>
    <r>
      <rPr>
        <i/>
        <sz val="11"/>
        <color rgb="FF000000"/>
        <rFont val="Calibri"/>
        <family val="2"/>
      </rPr>
      <t xml:space="preserve">et al., </t>
    </r>
    <r>
      <rPr>
        <sz val="11"/>
        <color rgb="FF000000"/>
        <rFont val="Calibri"/>
        <family val="2"/>
      </rPr>
      <t xml:space="preserve">2017 ; Jørgensen </t>
    </r>
    <r>
      <rPr>
        <i/>
        <sz val="11"/>
        <color rgb="FF000000"/>
        <rFont val="Calibri"/>
        <family val="2"/>
      </rPr>
      <t>et al.</t>
    </r>
    <r>
      <rPr>
        <sz val="11"/>
        <color rgb="FF000000"/>
        <rFont val="Calibri"/>
        <family val="2"/>
      </rPr>
      <t xml:space="preserve">, 2016 ; Malecha &amp; Heifetz, 2017 ; Rooper </t>
    </r>
    <r>
      <rPr>
        <i/>
        <sz val="11"/>
        <color rgb="FF000000"/>
        <rFont val="Calibri"/>
        <family val="2"/>
      </rPr>
      <t>et al.</t>
    </r>
    <r>
      <rPr>
        <sz val="11"/>
        <color rgb="FF000000"/>
        <rFont val="Calibri"/>
        <family val="2"/>
      </rPr>
      <t xml:space="preserve">, 2011 , 2018 ; Knudby </t>
    </r>
    <r>
      <rPr>
        <i/>
        <sz val="11"/>
        <color rgb="FF000000"/>
        <rFont val="Calibri"/>
        <family val="2"/>
      </rPr>
      <t>et al.</t>
    </r>
    <r>
      <rPr>
        <sz val="11"/>
        <color rgb="FF000000"/>
        <rFont val="Calibri"/>
        <family val="2"/>
      </rPr>
      <t xml:space="preserve">, 2013 ; Klitgaard &amp; Tendal, 2004 ; Fosså </t>
    </r>
    <r>
      <rPr>
        <i/>
        <sz val="11"/>
        <color rgb="FF000000"/>
        <rFont val="Calibri"/>
        <family val="2"/>
      </rPr>
      <t>et al</t>
    </r>
    <r>
      <rPr>
        <sz val="11"/>
        <color rgb="FF000000"/>
        <rFont val="Calibri"/>
        <family val="2"/>
      </rPr>
      <t xml:space="preserve">., 2002, 2003 ; Rogers, 1999 ; Spencer </t>
    </r>
    <r>
      <rPr>
        <i/>
        <sz val="11"/>
        <color rgb="FF000000"/>
        <rFont val="Calibri"/>
        <family val="2"/>
      </rPr>
      <t>et al</t>
    </r>
    <r>
      <rPr>
        <sz val="11"/>
        <color rgb="FF000000"/>
        <rFont val="Calibri"/>
        <family val="2"/>
      </rPr>
      <t xml:space="preserve">., 2002 ; Koslow </t>
    </r>
    <r>
      <rPr>
        <i/>
        <sz val="11"/>
        <color rgb="FF000000"/>
        <rFont val="Calibri"/>
        <family val="2"/>
      </rPr>
      <t>et al</t>
    </r>
    <r>
      <rPr>
        <sz val="11"/>
        <color rgb="FF000000"/>
        <rFont val="Calibri"/>
        <family val="2"/>
      </rPr>
      <t>., 2001 ;</t>
    </r>
  </si>
  <si>
    <t xml:space="preserve">Dire d’experts
Littérature grise concernant des habitats similaires et une pression similaire : Last et al., 2019, 2020 ; 
</t>
  </si>
  <si>
    <t>Littérature grise concernant des habitats similaires et la même pression : Last et al., 2019, 2020 ; 
Publications examinées en comité de lecture : Klitgaard &amp; Tendal, 2004 ; Fallon et al., 2010 ; Leys &amp; Lauzon, 1998 ; Knudby et al., 2013 ; Mariani et al., 2006 ; 
L'indice de confiance de l'évaluation de résistance est haut en raison de l'atteinte en profondeur de la pression.</t>
  </si>
  <si>
    <t>Le remaniement entraîne une dégradation importante de l’habitat, avec l’endommagement et la mortalité probable de la majorité des individus occupant de l'habitat, mais pourrait permettre la subsistance de quelques individus plus résistants que les autres. La résistance est donc faible.
Les espèces en milieu profond ayant généralement des capacités de dispersion et de recrutement plus faible, et du fait de l’isolement de leur habitat, le temps nécessaire à la stabilisation du substrat et la recolonisation par la communauté caractéristique est donc estimé à plus de 25 ans.</t>
  </si>
  <si>
    <t xml:space="preserve">Littérature grise concernant des habitats similaires et la même pression : Last et al., 2019, 2020 ; 
Publications examinées en comité de lecture : Masson et al., 2004 ; Jones et al., 2012 ; Schoenberg, 2016 ; Hoffmann et al., 2008 ; </t>
  </si>
  <si>
    <t xml:space="preserve">Littérature grise concernant des habitats similaires et la même pression : Last et al., 2019, 2020 ; 
Publications examinées en comité de lecture : Knudby et al., 2013 ; Tjensvoll et al., 2013 ; </t>
  </si>
  <si>
    <t xml:space="preserve">Littérature grise concernant des habitats similaires et la même pression : Last et al., 2019, 2020 ; 
Publications examinées en comité de lecture : Tjensvoll et al., 2013 ; Kutti et al., 2015 ; Fang et al., 2018 ; Scanes et al., 2018 ; Pineda et al., 2017 ; </t>
  </si>
  <si>
    <r>
      <t xml:space="preserve">Hoffmann F., Røy H., Bayer K., Hentschel U., Pfannkuchen M., Brümmer F. &amp; de Beer D., 2008. Oxygen dynamics and transport in the Mediterranean sponge </t>
    </r>
    <r>
      <rPr>
        <i/>
        <sz val="10"/>
        <color rgb="FF000000"/>
        <rFont val="Times New Roman"/>
        <family val="1"/>
      </rPr>
      <t>Aplysina aerophoba</t>
    </r>
    <r>
      <rPr>
        <sz val="10"/>
        <color rgb="FF000000"/>
        <rFont val="Times New Roman"/>
        <family val="1"/>
      </rPr>
      <t>. Marine Biology, 153 (6), 1257-1264. DOI https://doi.org/10.1007/s00227-008-0905-3</t>
    </r>
  </si>
  <si>
    <t>Knudby A., Kenchington E. &amp; Murillo F., 2013. Modeling the distribution of Geodia sponges and sponge grounds in the Northwest Atlantic. PLOS ONE, 8, e82306. DOI https://doi.org/10.1371/journal.pone.0082306</t>
  </si>
  <si>
    <t>Le remaniement entraîne une dégradation importante de l’habitat, avec l’endommagement et la mortalité probable de la majorité des individus occupant de l'habitat, mais pourrait permettre la subsistance de quelques individus plus résistants que les autres. La résistance est donc faible.
Cet habitat est caractérisé par une faible couverture macrobiotique dont les espèces ont généralement des cycles de vie longs et une faible capacité de recrutement et de dispersion. Le temps nécessaire à la stabilisation du substrat et la recolonisation par des invidus isolés est estimé à 5-10 ans. La résilience est qualifiée de modérée. La sensibité est donc modérée.</t>
  </si>
  <si>
    <t>Dire d’experts
Littérature grise concernant des sous-habitats ou habitats similaires et la même pression : Garrard et al., 2019a-b, 2020 ; Last et al., 2019
Publications examinées en comité de lecture : Rogers, 1999 ; Koslow et al., 2001 ; Fosså et al., 2002, 2003 ; Spencer et al., 2002 ; Pierdomenico et al., 2018
L'indice de confiance de l'évaluation de résistance est haut en raison de l'atteinte en profondeur de la pression.</t>
  </si>
  <si>
    <t>Littérature grise concernant des sous-habitats similaires et la même pression : Garrard et al., 2019a-c ; Last et al., 2019
Publications examinées en comité de lecture : Rogers, 1999 ; Koslow et al., 2001 ; Fosså et al., 2002, 2003 ; Spencer et al., 2002 ; Pierdomenico et al., 2018</t>
  </si>
  <si>
    <r>
      <t xml:space="preserve">Ager O.E.D. 2003. </t>
    </r>
    <r>
      <rPr>
        <i/>
        <sz val="10"/>
        <color rgb="FF000000"/>
        <rFont val="Times New Roman"/>
        <family val="1"/>
      </rPr>
      <t>Funiculina quadrangularis</t>
    </r>
    <r>
      <rPr>
        <sz val="10"/>
        <color rgb="FF000000"/>
        <rFont val="Times New Roman"/>
        <family val="1"/>
      </rPr>
      <t xml:space="preserve"> The tall sea pen. In Tyler-Walters H. and Hiscock K. (eds) Marine Life Information Network: Biology and Sensitivity Key Information Reviews, [on-line]. Plymouth: Marine Biological Association of the United Kingdom. Available from: https://www.marlin.ac.uk/species/detail/1154</t>
    </r>
  </si>
  <si>
    <r>
      <t xml:space="preserve">Allers E., Abed R.M., Wehrmann L.M., Wang T., Larsson A.I., Purser A. &amp; de Beer D., 2013. Resistance of </t>
    </r>
    <r>
      <rPr>
        <i/>
        <sz val="10"/>
        <color rgb="FF000000"/>
        <rFont val="Times New Roman"/>
        <family val="1"/>
      </rPr>
      <t>Lophelia pertusa</t>
    </r>
    <r>
      <rPr>
        <sz val="10"/>
        <color rgb="FF000000"/>
        <rFont val="Times New Roman"/>
        <family val="1"/>
      </rPr>
      <t xml:space="preserve"> to coverage by sediment and petroleum drill cuttings. Marine Pollution Bulletin, 74 (1), 132-140. DOI https://doi.org/10.1016/j.marpolbul.2013.07.016</t>
    </r>
  </si>
  <si>
    <r>
      <t xml:space="preserve">Brooke, S., Holmes, M. &amp; Young, C., 2009. Sediment tolerance of two different morphotypes of the deep-sea coral </t>
    </r>
    <r>
      <rPr>
        <i/>
        <sz val="10"/>
        <color rgb="FF000000"/>
        <rFont val="Times New Roman"/>
        <family val="1"/>
      </rPr>
      <t>Lophelia pertusa</t>
    </r>
    <r>
      <rPr>
        <sz val="10"/>
        <color rgb="FF000000"/>
        <rFont val="Times New Roman"/>
        <family val="1"/>
      </rPr>
      <t xml:space="preserve"> from the Gulf of Mexico. Marine Ecology Progress Series, 390, 137-144.</t>
    </r>
  </si>
  <si>
    <r>
      <t xml:space="preserve">Davies A.J., Wisshak M., Orr J.C. &amp; Roberts J.M., 2008. Predicting suitable habitat for the cold-water coral </t>
    </r>
    <r>
      <rPr>
        <i/>
        <sz val="10"/>
        <color rgb="FF000000"/>
        <rFont val="Times New Roman"/>
        <family val="1"/>
      </rPr>
      <t>Lophelia pertusa</t>
    </r>
    <r>
      <rPr>
        <sz val="10"/>
        <color rgb="FF000000"/>
        <rFont val="Times New Roman"/>
        <family val="1"/>
      </rPr>
      <t xml:space="preserve"> (Scleractinia). Deep Sea Research Part I: Oceanographic Research Papers, 55 (8), 1048-1062. DOI https://doi.org/10.1016/j.dsr.2008.04.010</t>
    </r>
  </si>
  <si>
    <r>
      <t xml:space="preserve">Fosså J.H., Mortensen P.B. &amp; Furevik D.M., 2002. The deep-water coral </t>
    </r>
    <r>
      <rPr>
        <i/>
        <sz val="10"/>
        <color rgb="FF000000"/>
        <rFont val="Times New Roman"/>
        <family val="1"/>
      </rPr>
      <t>Lophelia pertusa</t>
    </r>
    <r>
      <rPr>
        <sz val="10"/>
        <color rgb="FF000000"/>
        <rFont val="Times New Roman"/>
        <family val="1"/>
      </rPr>
      <t xml:space="preserve"> in Norwegian waters: distribution and fishery impacts. Hydrobiologia, 471, 1-12.</t>
    </r>
  </si>
  <si>
    <t>Freiwal A., Fosså J.H., Grehan A., Koslow T. &amp; Roberts J.M., 2004. Cold-water coral reefs. Out of sight - no longer out of mind. UNEP-WCMC, Cambridge, UK, 84 pp. Available from http://oceanrep.geomar.de/39256/1/Freiwald.pdf</t>
  </si>
  <si>
    <r>
      <t xml:space="preserve">Garrard S.M., Perry F. &amp; Tyler-Walters H., 2019b. [Lophelia] reefs. In Tyler-Walters H. and Hiscock K. (eds) Marine Life Information Network: Biology and Sensitivity Key Information Reviews, [on-line]. Plymouth: Marine Biological Association of the United Kingdom. Available from: </t>
    </r>
    <r>
      <rPr>
        <u/>
        <sz val="11"/>
        <color rgb="FF0000FF"/>
        <rFont val="Calibri"/>
        <family val="2"/>
      </rPr>
      <t>https://www.marlin.ac.uk/habitat/detail/294 - Last Updated: 22/11/2019</t>
    </r>
  </si>
  <si>
    <t>Koslow J.A., Gowlett-Holmes K., Lowry, J.K. O'Hara T., Poore G.C.B. &amp; Williams A., 2001. Seamount benthic macrofauna off southern Tasmania: community structure and impacts of trawling. Marine Ecology Progress Series, 213, 111-125.</t>
  </si>
  <si>
    <r>
      <t xml:space="preserve">Mortensen P.B., 2001. Aquarium observations on the deep-water coral </t>
    </r>
    <r>
      <rPr>
        <i/>
        <sz val="10"/>
        <color rgb="FF000000"/>
        <rFont val="Times New Roman"/>
        <family val="1"/>
      </rPr>
      <t>Lophelia pertusa</t>
    </r>
    <r>
      <rPr>
        <sz val="10"/>
        <color rgb="FF000000"/>
        <rFont val="Times New Roman"/>
        <family val="1"/>
      </rPr>
      <t xml:space="preserve"> (L., 1758) (Scleractinia) and selected associated invertebrates. Ophelia, 54, 84-104.</t>
    </r>
  </si>
  <si>
    <r>
      <t xml:space="preserve">Orejas C., Gori A., Rad-Menéndez C., Last K.S., Davies A.J., Beveridge C.M., Sadd D., Kiriakoulakis K., Witte U. &amp; Roberts J.M., 2016. The effect of flow speed and food size on the capture efficiency and feeding behaviour of the cold-water coral Lophelia pertusa. Journal of Experimental Marine Biology and Ecology, 481, 34-40. DOI      </t>
    </r>
    <r>
      <rPr>
        <u/>
        <sz val="11"/>
        <color rgb="FF0000FF"/>
        <rFont val="Calibri"/>
        <family val="2"/>
      </rPr>
      <t>https://doi.org/10.1016/j.jembe.2016.04.002</t>
    </r>
  </si>
  <si>
    <t xml:space="preserve">Pierdomenico M., Russo T., Ambroso S., Gori A., Martorelli E., D'Andrea L., Gili J.-M., Chiocci F. L., 2018. Effects of trawling activity on the bamboo-coral Isidella elongata and the sea pen Funiculina quadrangularis along the Gioia Canyon (Western Mediterranean, southern Tyrrhenian Sea). Progress in Oceanography 169, 214-226, https://doi.org/10.1016/j.pocean.2018.02.019.     </t>
  </si>
  <si>
    <t>NB : cette pression concerne les blocs. L'évaluation est non applicable sur la roche mère.
Le remaniement entraîne une dégradation importante de l’habitat, avec l’endommagement et la mortalité probable de la majorité des individus d’espèces caractéristiques de l'habitat, mais pourrait permettre la subsistance de quelques individus ou d’espèces plus résistantes que les autres. La résistance est donc faible.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très fortement endommagé est donc estimé à plus de 25 ans. La sensibilité est qualifée de haute.</t>
  </si>
  <si>
    <t>La majorité des espèces caractéristiques sont des suspensivores ou des détritivores. L’augmentation de la charge en particules non-organiques de l'eau peut altérer les fonctions respiratoire et nutritive des espèces caractéristiques, et induire un colmatage, mais aura probablement peu d'impact sur l’habitat.
A l’inverse, une diminution de la charge en particules organiques pourrait limiter la nutrition et donc la croissance et la reproduction des espèces caractéristiques. 
Une pression de courte durée (&lt;1 an) pourrait affecter la viabilité des populations et induire des modifications des densités des populations, mais sans risquer de changement d’habitat. La résistance est donc qualifiée de modérée pour une pression de courte durée.
Une fois la pression terminée, on estime le temps nécessaire à la récupération entre 2 et 10 ans en raison de la croissance lente et du faible recrutement de plusieurs espèces caractéristiques. La résilience est donc qualifiée de modérée et la sensibilité de modérée.</t>
  </si>
  <si>
    <t>Les espèces caractéristiques de l’habitat sont résistantes dans une certaine mesure (élasticité de certaines éponges par exemple) mais une compression verticale endommagerait une partie des espèces caractéristiques épigées. On considère que la résistance est modérée. 
Etant donnée la croissance très lente et le recrutement très localisé de certaines espèces caractéristiques, le temps nécessaire à la récupération est estimé entre 10 et 25 ans. La résilience est donc faible et la sensibilité est qualifiée de modérée.</t>
  </si>
  <si>
    <t>La majorité des espèces caractéristiques de l’habitat est épigée et résistante dans une certaine mesure (élasticité de certaines éponges par exemple) mais de nombreux individus seraient endommagés ou arrachés par une abrasion mécanique superficielle et serait susceptibles de mourir. L’abrasion superficielle entraînerait donc un déclin important des espèces caractéristiques de l’habitat. La résistance est donc faible.
La majorité des espèces caractéristiques ont un taux de croissance très lent (de l’ordre de plusieurs décennies) et une faible dispersion larvaire. De plus, l’habitat est naturellement protégé de par sa profondeur. Le temps nécessaire à la récupération de l’habitat est donc estimé à plus de 25 ans suite à une telle pression. La sensibilité est qualifiée de haute.</t>
  </si>
  <si>
    <t>L’habitat est caractérisé par un hydrodynamisme modéré à faible, et un tel dépôt ne sera probablement pas éliminé rapidement et causera donc des dommages aux espèces caractéristiques.
Certaines espèces pourraient être écrasées par un apport faible de matériel rocheux ou étouffées par un apport de matériel sédimentaire. Un dépôt de sédiment peut en effet colmater les spongiaires caractérisant l’habitat, impactant ainsi leur respiration, leur nutrition et leur survie. La résistance est donc modérée pour un dépôt faible.
Étant donnée la croissance très lente et le recrutement très localisé de certaines espèces caractéristiques, le temps nécessaire à la récupération est estimé entre 10 et 25 ans après l’arrêt de la pression. La résilience est donc faible et la sensibilité est qualifiée de modérée.</t>
  </si>
  <si>
    <r>
      <t xml:space="preserve">La modification temporaire des conditions hydrodynamiques peut induire une perturbation et une modification de la structure des communautés (densités des communautés dominantes par exemple), notamment en cas de diminution des courants, qui a pour effet de réduire les capacités de nutrition des espèces suspensivores, dont la croissance et la reproduction seront alors limitées. Une forte augmentation de l’hydrodynamisme peut également endommager les espèces et limiter leur nutrition et leur croissance. Une pression de courte durée pourra altérer certains processus biologiques mais ne devrait pas affecter la viabilité des populations caractérisant l’habitat sur le long terme, les spongiaires étant des filtreurs actifs moins dépendant de l’hydrodynamisme que d’autres espèces. La résistance est donc qualifiée de haute pour une pression de courte durée.
Le temps nécessaire à la récupération est inférieur à 2 ans. La résilience est donc qualifiée de haute et la sensibilité de faible.
</t>
    </r>
    <r>
      <rPr>
        <b/>
        <sz val="11"/>
        <color rgb="FF000000"/>
        <rFont val="Calibri"/>
        <family val="2"/>
      </rPr>
      <t xml:space="preserve">Attention </t>
    </r>
    <r>
      <rPr>
        <sz val="11"/>
        <color rgb="FF000000"/>
        <rFont val="Calibri"/>
        <family val="2"/>
      </rPr>
      <t>: Si la modification des conditions hydrodynamiques entraine une érosion du substrat ou un envasement, il y a un risque de changement d’habitat.</t>
    </r>
  </si>
  <si>
    <t>La Rivière M., Hébert C., &amp; Menot L., 2023. Evaluation de la sensibilité de l'habitat "E1-1 Agrégations d’éponges sur roches bathyales" ; in La Rivière M. &amp; Hébert C., 2023. Evaluation de la sensibilité des habitats marins benthiques de la Manche, de la mer du Nord et de l'Atlantique aux pressions physiques. PatriNat (OFB-MNHN-CNRS-IRD), Paris : 303-306.</t>
  </si>
  <si>
    <t>La Rivière M., Hébert C., &amp; Menot L., 2023. Evaluation de la sensibilité de l'habitat "E1-2 Agrégations d’échinodermes sur roches bathyales" ; in La Rivière M. &amp; Hébert C., 2023. Evaluation de la sensibilité des habitats marins benthiques de la Manche, de la mer du Nord et de l'Atlantique aux pressions physiques. PatriNat (OFB-MNHN-CNRS-IRD), Paris : 307-310.</t>
  </si>
  <si>
    <t xml:space="preserve">La pression de tassement est peu susceptible d’atteindre cet habitat, majoritairement rencontré sur des parois verticales. Néanmoins, une compression verticale endommagerait une partie des espèces caractéristiques épigées mais les plus petites ou les protégées survivraient. On considère que la résistance est modérée. 
Les individus survivants pourront ainsi favoriser la récupération de l’habitat la résilience pourra être favorisée par le recrutement d’individus sains à proximité et est estimée à moins de 10 ans. La résilience est qualifiée de modérée et la sensibilité de modérée. </t>
  </si>
  <si>
    <t>La pression est peu susceptible d’atteindre cet habitat, majoritairement rencontré sur des parois verticales. Néanmoins, s’il était exposé, l’habitat étant caractérisé par un hydrodynamisme modéré à faible, un tel dépôt ne sera probablement pas éliminé rapidement et causera donc des dommages aux espèces caractéristiques. Certaines espèces épigées caractéristiques de l’habitat mesurent plus de 5 cm et seront peu impactées par un dépôt de moins de 5cm. Cependant, d’autres espèces sont sessiles et peuvent être de taille &lt; 5cm. Ces individus seront donc perturbés par un tel dépôt : leurs fonctions de nutrition, croissance, reproduction pourront être altérées et ils sont susceptibles de mourir, notamment si le dépôt n’est pas éliminé rapidement. Des individus seront écrasés par un apport faible de matériel rocheux ou étouffés par un apport de matériel sédimentaire, sans être capables de s’enfuir. On estime que la résistance est modérée pour un dépôt faible.
Le temps nécessaire à la récupération est estimé entre 10 et 25 ans. La résilience est donc faible et la sensibilité est modérée pour une pression de courte durée.</t>
  </si>
  <si>
    <t>La pression est peu susceptible d’atteindre cet habitat, majoritairement rencontré sur des parois verticales. Néanmoins, si l’habitat était exposé, l’hydrodynamisme naturel ne permettrait pas d’éliminer un dépôt important (&gt;5cm).
La totalité des espèces caractéristiques seront donc étouffées ou écrasées en cas d'apport important de matériel.
Le temps nécessaire à la récupération est estimé entre 10 et 25 ans. La résilience est donc faible et la sensibilité est modérée pour une pression de courte durée.</t>
  </si>
  <si>
    <r>
      <t xml:space="preserve">La modification temporaire des conditions hydrodynamiques peut induire une perturbation et une modification de la structure des communautés (densités des communautés dominantes par exemple), notamment en cas de diminution des courants, qui a pour effet de réduire les capacités de nutrition des espèces suspensivores, dont la croissance et la reproduction seront alors limitées. Une forte augmentation de l’hydrodynamisme peut également endommager les espèces et limiter leur nutrition et leur croissance. Une pression de courte durée pourra altérer certains processus biologiques mais ne devrait pas affecter la viabilité des populations caractérisant l’habitat sur le long terme. La résistance est donc qualifiée de haute pour une pression de courte durée.
Une fois la pression supprimée, on estime le temps nécessaire à la récupération entre 2 et 10 ans en raison de la croissance lente et du faible recrutement de plusieurs espèces caractéristiques. La résilience est donc qualifiée de modérée et la sensibilité de faible.
</t>
    </r>
    <r>
      <rPr>
        <b/>
        <sz val="11"/>
        <color rgb="FF000000"/>
        <rFont val="Calibri"/>
        <family val="2"/>
      </rPr>
      <t>Attention</t>
    </r>
    <r>
      <rPr>
        <sz val="11"/>
        <color rgb="FF000000"/>
        <rFont val="Calibri"/>
        <family val="2"/>
      </rPr>
      <t xml:space="preserve"> : Si la modification des conditions hydrodynamiques entraine une érosion du substrat ou un envasement, il y a un risque de changement d’habitat.</t>
    </r>
  </si>
  <si>
    <t>La Rivière M., Hébert C., &amp; Menot L., 2023. Evaluation de la sensibilité de l'habitat "E1-3 Agrégations de brachiopodes sur roches bathyales" ; in La Rivière M. &amp; Hébert C., 2023. Evaluation de la sensibilité des habitats marins benthiques de la Manche, de la mer du Nord et de l'Atlantique aux pressions physiques. PatriNat (OFB-MNHN-CNRS-IRD), Paris : 311-313.</t>
  </si>
  <si>
    <t>La majorité des espèces caractéristiques de l’habitat est épigée et sessile. Bien que les brachiopodes caractérisant l’habitat soient capables de récupérer de certains dommages de leurs coquilles, une compression verticale endommagerait et détruirait une partie des espèces caractéristiques épigées. On considère que la résistance est modérée. 
Etant donné la croissance probablement lente et le recrutement localisé de certaines espèces caractéristiques, le temps nécessaire à la récupération est estimé entre 5 et 10 ans. La résilience est donc modérée et la sensibilité est modérée.</t>
  </si>
  <si>
    <t>La majorité des espèces caractéristiques de l’habitat est épigée et sessile. Bien que les brachiopodes caractérisant l’habitat soient capables de récupérer de certains dommages de leurs coquilles, de nombreux individus seraient probablement impactés par une abrasion mécanique superficielle et seraient endommagés, arrachés et susceptibles de mourir. L’abrasion superficielle entraînerait donc un déclin important des espèces caractéristiques de l’habitat. La résistance est donc faible.
La majorité des espèces caractéristiques ont un taux de croissance lent (de l’ordre de plusieurs années) et une faible dispersion larvaire. De plus, l’habitat est naturellement protégé de par sa profondeur. Le temps nécessaire au recrutement et à la croissance des espèces caractéristiques sur un substrat mis à nu est donc estimé à plus de 25 ans. La résilience est donc « Aucune » et la sensibilité est très haute.</t>
  </si>
  <si>
    <t>L’hydrodynamisme de cet habitat est modéré à fort, ce qui permettrit d’éliminer relativement rapidement un dépôt faible de matériel. Certaines espèces épigées caractéristiques, peu ou pas mobiles et de taille &lt; 5cm, seront écrasées par un apport faible de matériel rocheux ou étouffées par un apport de matériel sédimentaire, sans être capables de s’enfuir ni de se nourrir : leurs fonctions de nutrition, croissance, reproduction pourront être altérées et un nombre important d’individus est susceptible de mourir si le dépôt n’est pas éliminé rapidement. La résistance est donc modérée pour un dépôt faible.
La majorité des espèces caractéristiques ont probablement un taux de croissance lent (de l’ordre de plusieurs années) et une faible dispersion larvaire. De plus, l’habitat est naturellement protégé de par sa profondeur. Le temps nécessaire à la récupération de l’habitat est donc estimé entre 10 et 25 ans suite à une telle pression. La résilience est donc faible et la sensibilité est haute.</t>
  </si>
  <si>
    <t>Un dépôt important (&gt; 5 cm) sera difficilement éliminé mais pourrait être atténué par l’hydrodynamisme modéré à fort. Un dépôt de plus de 5 cm étouffera ou écrasera une grande partie des espèces caractéristiques de l’habitat, qui mesurent généralement moins de 5 cm de haut. La résistance est donc qualifiée de faible.
La majorité des espèces caractéristiques ont probablement un taux de croissance lent (de l’ordre de plusieurs années) et une faible dispersion larvaire. De plus, l’habitat est naturellement protégé de par sa profondeur. Le temps nécessaire au recrutement et à la croissance des espèces caractéristiques sur un substrat fortement endommagé est donc estimé à plus de 25 ans. La résilience est donc « Aucune » et la sensibilité est haute.</t>
  </si>
  <si>
    <t>La modification temporaire des conditions hydrodynamiques peut induire une perturbation des fonctions biologiques des individus, et une modification de la structure de l’habitat (densités des communautés dominantes par exemple), notamment en cas d’augmentation des courants, qui peut endommager les espèces et limiter leur nutrition et leur croissance. Une diminution des courants pourrait également réduire les capacités de nutrition des espèces suspensivores.
La résistance est donc qualifiée de modérée. 
Une fois la pression terminée, on estime le temps nécessaire à la récupération entre 2 et 10 ans en raison de la croissance lente et du faible recrutement de plusieurs espèces caractéristiques. La résilience est donc qualifiée de modérée et la sensibilité de modérée.</t>
  </si>
  <si>
    <r>
      <rPr>
        <i/>
        <sz val="11"/>
        <color rgb="FF000000"/>
        <rFont val="Calibri"/>
        <family val="2"/>
      </rPr>
      <t>NB : L'évaluation est non applicable sur la roche mère et concerne les blocs.</t>
    </r>
    <r>
      <rPr>
        <sz val="11"/>
        <color rgb="FF000000"/>
        <rFont val="Calibri"/>
        <family val="2"/>
      </rPr>
      <t xml:space="preserve">
Le remaniement entraîne une dégradation importante de l’habitat, avec l’endommagement et la mortalité probable de la majorité des individus d’espèces caractéristiques de l'habitat, mais pourrait permettre la subsistance de quelques individus ou d’espèces plus résistantes que les autres. La résistance est donc faible.
La majorité des espèces caractéristiques ont probablement un taux de croissance lent (de l’ordre de plusieurs années) et une faible dispersion larvaire. De plus, l’habitat est naturellement protégé de par sa profondeur et est donc très stable. Le temps nécessaire à la récupération de l’habitat est donc estimé entre 10 et 25 ans suite à une telle pression. La résilience est donc faible et la sensibilité est haute.</t>
    </r>
  </si>
  <si>
    <r>
      <rPr>
        <i/>
        <sz val="11"/>
        <color rgb="FF000000"/>
        <rFont val="Calibri"/>
        <family val="2"/>
      </rPr>
      <t>NB : la pénétration du substrat est peu probable pour un substrat de roche mère dure. Elle peut s'appliquer pour les blocs.</t>
    </r>
    <r>
      <rPr>
        <sz val="11"/>
        <color rgb="FF000000"/>
        <rFont val="Calibri"/>
        <family val="2"/>
      </rPr>
      <t xml:space="preserve">
L'abrasion sub-surface entraîne la destruction quasi-totale de l'habitat par élimination de toutes les espèces caractéristiques. La résistance est nulle du fait de l'atteinte en profondeur du substrat et des espèces caractéristiques associées. 
La majorité des espèces caractéristiques ont probablement un taux de croissance lent (de l’ordre de plusieurs années) et une faible dispersion larvaire. De plus, l’habitat est naturellement protégé de par sa profondeur. Le temps nécessaire au recrutement et à la croissance des espèces caractéristiques sur un substrat fortement endommagé est donc estimé à plus de 25 ans. La résilience est donc « Aucune » et la sensibilité est très haute.</t>
    </r>
  </si>
  <si>
    <r>
      <rPr>
        <i/>
        <sz val="11"/>
        <color rgb="FF000000"/>
        <rFont val="Calibri"/>
        <family val="2"/>
      </rPr>
      <t xml:space="preserve">NB : la pénétration du substrat est peu probable pour un substrat de roche mère dure. Elle peut s'appliquer pour la roche tendre ou les blocs.
</t>
    </r>
    <r>
      <rPr>
        <sz val="11"/>
        <color rgb="FF000000"/>
        <rFont val="Calibri"/>
        <family val="2"/>
      </rPr>
      <t xml:space="preserve">
Par définition, l’habitat sera détruit par élimination du substrat et des espèces caractéristiques qui sont épigées et sessiles. L’habitat n’a donc aucune résistance à la pression.
La majorité des espèces caractéristiques ont un taux de croissance très lent (de l’ordre de plusieurs décennies) et une faible dispersion larvaire. De plus, l’habitat est naturellement protégé de par sa profondeur. Le temps nécessaire au recrutement et à la croissance des espèces caractéristiques sur un substrat mis à nu est donc estimé à plus de 25 ans. La sensibilité est qualifiée de très haute.</t>
    </r>
  </si>
  <si>
    <r>
      <rPr>
        <i/>
        <sz val="11"/>
        <color rgb="FF000000"/>
        <rFont val="Calibri"/>
        <family val="2"/>
      </rPr>
      <t>NB : la pénétration du substrat est peu probable pour un substrat de roche mère dure. Elle peut s'appliquer pour la roche tendre ou les blocs.</t>
    </r>
    <r>
      <rPr>
        <sz val="11"/>
        <color rgb="FF000000"/>
        <rFont val="Calibri"/>
        <family val="2"/>
      </rPr>
      <t xml:space="preserve">
Par définition, l’habitat sera détruit par élimination du substrat et des espèces caractéristiques qui épigées et sessiles. L’habitat n’a donc aucune résistance à la pression.
Dans la mesure où les espèces ont une capacité de recrutement et de dispersion faible mais un cycle de vie relativement court, et où l'habitat est naturellement protégé de par sa profondeur, le temps nécessaire à la recolonisation du substrat mis à nu par les espèces pionnières puis les espèces caractéristiques est estimé à 10 à 25 ans. La sensibilité est qualifiée de haute.</t>
    </r>
  </si>
  <si>
    <r>
      <rPr>
        <i/>
        <sz val="11"/>
        <color rgb="FF000000"/>
        <rFont val="Calibri"/>
        <family val="2"/>
      </rPr>
      <t xml:space="preserve">NB : L'évaluation est non applicable sur la roche mère. Elle peut s'appliquer pour les blocs. 
</t>
    </r>
    <r>
      <rPr>
        <sz val="11"/>
        <color rgb="FF000000"/>
        <rFont val="Calibri"/>
        <family val="2"/>
      </rPr>
      <t xml:space="preserve">
Le remaniement entraîne une dégradation importante de l’habitat, avec l’endommagement et la mortalité probable de la majorité des individus d’espèces caractéristiques de l'habitat, mais pourrait permettre la subsistance de quelques individus ou d’espèces plus résistantes que les autres. La résistance est donc faible.
Certains individus survivront et pourront ainsi favoriser la récupération de l’habitat. Cependant, dans la mesure où ces espèces ont une faible capacité de recrutement et de dispersion et où l'habitat est naturellement protégé de par sa profondeur, le temps nécessaire à la recolonisation du substrat est estimé entre 10 et 25 ans. La résilience est donc faible et la sensibilité est qualifiée de haute.</t>
    </r>
  </si>
  <si>
    <r>
      <rPr>
        <i/>
        <sz val="11"/>
        <color rgb="FF000000"/>
        <rFont val="Calibri"/>
        <family val="2"/>
      </rPr>
      <t>NB : la pénétration du substrat est peu probable pour un substrat de roche mère dure. Elle peut s'appliquer pour la roche tendre ou les blocs.</t>
    </r>
    <r>
      <rPr>
        <sz val="11"/>
        <color rgb="FF000000"/>
        <rFont val="Calibri"/>
        <family val="2"/>
      </rPr>
      <t xml:space="preserve">
Par définition, l’habitat sera détruit par élimination du substrat et des espèces caractéristiques qui sont ici très majoritairement épigées et sessiles. L’habitat n’a donc aucune résistance à la pression.
La majorité des espèces caractéristiques ont un taux de croissance lent (de l’ordre de plusieurs années) et une faible dispersion larvaire. De plus, l’habitat est naturellement protégé de par sa profondeur. Le temps nécessaire au recrutement et à la croissance des espèces caractéristiques sur un substrat mis à nu est donc estimé à plus de 25 ans. La résilience est donc « Aucune » et la sensibilité est très haute.</t>
    </r>
  </si>
  <si>
    <r>
      <t xml:space="preserve">Le remaniement entraîne une dégradation importante de l’habitat, avec l’endommagement et la mortalité probable de la majorité des individus d’espèces caractéristiques de l'habitat, mais pourrait permettre la subsistance de quelques individus ou d’espèces plus résistantes que les autres. La résistance est donc faible.
Certaines espèces caractéristiques ont un taux de croissance très lent (de l’ordre de plusieurs décennies) et une faible dispersion larvaire. De plus, l’habitat est naturellement protégé de par sa profondeur. Le temps nécessaire à la récupération de l’habitat sur un substrat fortement endommagé est donc estimé à plus de 25 ans. La résilience est donc « Aucune » et la sensibilité est haute.
</t>
    </r>
    <r>
      <rPr>
        <i/>
        <sz val="11"/>
        <rFont val="Calibri"/>
        <family val="2"/>
      </rPr>
      <t xml:space="preserve">
NB : cette pression concerne les blocs. La pénétration du substrat est peu probable pour un substrat de roche mère dure. </t>
    </r>
  </si>
  <si>
    <r>
      <rPr>
        <i/>
        <sz val="11"/>
        <color rgb="FF000000"/>
        <rFont val="Calibri"/>
        <family val="2"/>
      </rPr>
      <t>NB : L'évaluation est non applicable sur la roche mère.</t>
    </r>
    <r>
      <rPr>
        <sz val="11"/>
        <color rgb="FF000000"/>
        <rFont val="Calibri"/>
        <family val="2"/>
      </rPr>
      <t xml:space="preserve">
Le remaniement entraîne une dégradation importante de l’habitat, avec l’endommagement et la mortalité probable de la majorité des individus d’espèces caractéristiques de l'habitat, mais pourrait permettre la subsistance de quelques individus ou d’espèces plus résistantes que les autres. La résistance est donc faible.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5 et 10 ans. La résilience est donc modérée et la sensibilité aussi.</t>
    </r>
  </si>
  <si>
    <r>
      <rPr>
        <i/>
        <sz val="11"/>
        <color rgb="FF000000"/>
        <rFont val="Calibri"/>
        <family val="2"/>
      </rPr>
      <t>NB : L'évaluation est non applicable sur la roche mère.</t>
    </r>
    <r>
      <rPr>
        <sz val="11"/>
        <color rgb="FF000000"/>
        <rFont val="Calibri"/>
        <family val="2"/>
      </rPr>
      <t xml:space="preserve">
Le remaniement entraîne une dégradation totale de l’habitat, avec la dégradation sévère du substrat biogénique, l’endommagement et la mortalité probable de la quasi-totalité des individus d’espèces caractéristiques de l'habitat, mais pourrait permettre la subsistance de quelques individus. La résistance est nulle.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r>
  </si>
  <si>
    <r>
      <rPr>
        <i/>
        <sz val="11"/>
        <rFont val="Calibri"/>
        <family val="2"/>
      </rPr>
      <t>NB : la pénétration du substrat est peu probable pour un substrat de roche mère dure. Elle peut s'appliquer pour la roche tendre ou les blocs.</t>
    </r>
    <r>
      <rPr>
        <sz val="11"/>
        <rFont val="Calibri"/>
        <family val="2"/>
      </rPr>
      <t xml:space="preserve">
Par définition, l’habitat sera détruit par élimination du substrat et des espèces caractéristiques qui sont ici très majoritairement épigées et sessiles. L’habitat n’a donc aucune résistance à la pression.
Certaines espèces caractéristiques ont un taux de croissance très lent (de l’ordre de plusieurs décennies) et une faible dispersion larvaire. De plus, l’habitat est naturellement protégé de par sa profondeur. Le temps nécessaire au recrutement et à la croissance des espèces caractéristiques sur un substrat mis à nu est donc estimé à plus de 25 ans. La résilience est donc « Aucune » et la sensibilité est très haute.</t>
    </r>
  </si>
  <si>
    <t>Certaines espèces caractéristiques de l’habitat sont résistantes dans une certaine mesure (élasticité de certaines éponges par exemple) mais d’autres espèces sont de grande taille et/ou très fragiles, et une compression verticale endommagerait et détruirait une grande partie des espèces caractéristiques épigées. On considère que la résistance est faible. 
Etant donné la croissance très lente et le recrutement très localisé de certaines espèces caractéristiques, le temps nécessaire à la récupération est estimé à plus de 25 ans. La résilience est donc nulle et la sensibilité est haute.</t>
  </si>
  <si>
    <t>La majorité des espèces caractéristiques de l’habitat est épigée et sessile. Certaines espèces caractéristiques de l’habitat sont résistantes dans une certaine mesure (élasticité de certaines éponges par exemple) mais d’autres espèces sont de grande taille et/ou  très fragiles. De très nombreux individus seraient donc probablement impactés par une abrasion mécanique superficielle, et serait endommagés, arrachés et susceptibles de mourir. L’abrasion superficielle entraînerait donc un déclin important des espèces caractéristiques de l’habitat. La résistance est donc faible.
Certaines espèces caractéristiques ont un taux de croissance très lent (de l’ordre de plusieurs décennies) et une faible dispersion larvaire. De plus, l’habitat est naturellement protégé de par sa profondeur. Le temps nécessaire à la récupération de l’habitat est donc estimé à plus de 25 ans suite à une telle pression. La résilience est donc « Aucune » et la sensibilité est haute.</t>
  </si>
  <si>
    <r>
      <t xml:space="preserve">L'abrasion sub-surface entraîne la destruction quasi-totale de l'habitat par élimination de toutes les espèces caractéristiques. La résistance est nulle du fait de l'atteinte en profondeur du substrat et des espèces caractéristiques associées. 
Certaines espèces caractéristiques ont un taux de croissance très lent (de l’ordre de plusieurs décennies) et une faible dispersion larvaire. De plus, l’habitat est naturellement protégé de par sa profondeur. Le temps nécessaire à la récupération de l’habitat sur un substrat très fortement endommagé est donc estimé à plus de 25 ans. La résilience est donc « Aucune » et la sensibilité est très haute.
</t>
    </r>
    <r>
      <rPr>
        <i/>
        <sz val="11"/>
        <rFont val="Calibri"/>
        <family val="2"/>
      </rPr>
      <t xml:space="preserve">NB : la pénétration du substrat est peu probable pour un substrat de roche mère dure. Elle peut s'appliquer pour les blocs. </t>
    </r>
  </si>
  <si>
    <t>Etant donné que cet habitat se trouve dans un environnement stable, avec un hydrodynamisme modéré, un tel dépôt ne sera pas forcément éliminé rapidement et causera donc des dommages aux espèces caractéristiques.
Certaines espèces pourraient être endommagées ou écrasées par un apport faible de matériel rocheux ou étouffées par un apport de matériel sédimentaire. La mortalité pourrait cependant rester limitée en raison de la taille des individus, souvent supérieure à 5 cm. La résistance est donc modérée pour un dépôt faible.
Le temps nécessaire à la récupération est estimé entre 10 et 25 ans après l’arrêt de la pression, en raison de la croissance très lente de plusieurs espèces caractérisant l’habitat. La résilience est donc faible et la sensibilité est modérée.</t>
  </si>
  <si>
    <t>L’hydrodynamisme ne permettra probablement pas d’éliminer rapidement un dépôt important (&gt; 5 cm). Le dépôt écrasera ou étouffera donc un nombre important d’espèces caractéristiques de l’habitat. De nombreux individus sont susceptibles de mourir. La résistance est donc faible.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fortement endommagé est donc estimé à plus de 25 ans. La résilience est donc « Aucune » et la sensibilité est haute.</t>
  </si>
  <si>
    <r>
      <t xml:space="preserve">La modification temporaire des conditions hydrodynamiques peut induire une perturbation des fonctions biologiques des individus, et une modification de la structure de l’habitat (densités des communautés dominantes par exemple), notamment en cas d’augmentation des courants, qui peut endommager les espèces et limiter leur nutrition et leur croissance. Une diminution des courants pourrait également réduire les capacités de nutrition des espèces suspensivores.
La résistance est donc qualifiée de modérée. 
Une fois la pression terminée, on estime le temps nécessaire à la récupération entre 10 et 25 ans en raison de la croissance lente et du faible recrutement de plusieurs espèces caractéristiques. La résilience est donc qualifiée de faible et la sensibilité de modérée.
</t>
    </r>
    <r>
      <rPr>
        <b/>
        <sz val="11"/>
        <rFont val="Calibri"/>
        <family val="2"/>
      </rPr>
      <t xml:space="preserve">Attention </t>
    </r>
    <r>
      <rPr>
        <sz val="11"/>
        <rFont val="Calibri"/>
        <family val="2"/>
      </rPr>
      <t>:  Si la modification des conditions hydrodynamiques entraine une érosion ou un envasement, il y a un risque de changement d’habitat.</t>
    </r>
  </si>
  <si>
    <t>La Rivière M., Hébert C., &amp; Menot L., 2023. Evaluation de la sensibilité de l'habitat "E1-4 Agrégations de mégafaune mixte sur roches bathyales" ; in La Rivière M. &amp; Hébert C., 2023. Evaluation de la sensibilité des habitats marins benthiques de la Manche, de la mer du Nord et de l'Atlantique aux pressions physiques. PatriNat (OFB-MNHN-CNRS-IRD), Paris : 314-317.</t>
  </si>
  <si>
    <r>
      <rPr>
        <i/>
        <sz val="11"/>
        <color rgb="FF000000"/>
        <rFont val="Calibri"/>
        <family val="2"/>
      </rPr>
      <t xml:space="preserve">NB : la pénétration du substrat est peu probable pour un substrat de roche mère dure. Elle peut s'appliquer pour la roche tendre ou les blocs.
</t>
    </r>
    <r>
      <rPr>
        <sz val="11"/>
        <color rgb="FF000000"/>
        <rFont val="Calibri"/>
        <family val="2"/>
      </rPr>
      <t xml:space="preserve">
L’habitat sera par définition détruit par élimination du substrat et des espèces caractéristiques qui sont ici très majoritairement épigées et faiblement mobiles. L’habitat n’a donc aucune résistance à la pression.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10 et 25 ans. La résilience est donc faible et la sensibilité est haute.</t>
    </r>
  </si>
  <si>
    <t>Les espèces caractérisant l’habitat sont majoritairement érigées et relativement fragiles. Une compression verticale endommagerait et écraserait donc la majorité des individus présents, entrainant une mortalité importante. On considère que la résistance est faible.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5 et 10 ans. La résilience est donc modérée et la sensibilité aussi.</t>
  </si>
  <si>
    <t>Les espèces caractérisant l’habitat sont majoritairement érigées et relativement fragiles. En cas d'abrasion superficielle la grande majorité des individus isolés présents serait endommagée ou arrachée et susceptible de mourir. L’abrasion superficielle entraînerait donc un déclin quasi-total des espèces présentes. La résistance est donc nulle.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10 et 25 ans. La résilience est donc faible et la sensibilité est haute.</t>
  </si>
  <si>
    <r>
      <t xml:space="preserve">L'abrasion sub-surface décape entièrement le substrat rocheux, mettant de la roche vierge à nu et élimine ainsi toutes les espèces caractéristiques. La résistance est nulle du fait de l'atteinte en profondeur du substrat et des espèces caractéristiques associées. 
Cet habitat est caractérisé par une faible couverture macrobiotique dont les espèces ont généralement des cycles de vie longs et une faible capacité de recrutement et de dispersion. L'habitat est aussi naturellement protégé de par sa profondeur. Le temps nécessaire pour que le milieu soit à nouveau caractérisé par la présence d’individus isolés est estimé entre 10 et 25 ans. La résilience est donc faible et la sensibilité est haute.
</t>
    </r>
    <r>
      <rPr>
        <i/>
        <sz val="11"/>
        <color rgb="FF000000"/>
        <rFont val="Calibri"/>
        <family val="2"/>
      </rPr>
      <t xml:space="preserve">
NB : la pénétration du substrat est peu probable pour un substrat de roche mère dure. Elle peut s'appliquer pour les blocs. </t>
    </r>
  </si>
  <si>
    <t>Cette biocénose se trouve dans un milieu à l’hydrodynamisme modéré à fort qui pourrait permettre l’élimination du dépôt. Certaines espèces épigées caractéristiques de l’habitat mesurent plus de 5 cm et seront peu impactées par un dépôt de moins de 5cm. Cependant, d’autres espèces sont sessiles et peuvent être de taille &lt; 5cm. Ces individus seront donc perturbés par un tel dépôt : leurs fonctions de nutrition, croissance, reproduction pourront être altérées et ils sont susceptibles de mourir, notamment si le dépôt n’est pas éliminé rapidement. Des individus seront écrasés par un apport faible de matériel rocheux ou étouffés par un apport de matériel sédimentaire, sans être capables de s’enfuir. On estime que la résistance est modérée pour un dépôt faible.
Une fois le dépôt éliminé, le temps nécessaire à la récupération est estimé entre 5 et 10 ans. La résilience est donc modérée et la sensibilité est modérée pour une pression de courte durée.</t>
  </si>
  <si>
    <t>La Rivière M., Hébert C., &amp; Menot L., 2023. Evaluation de la sensibilité de l'habitat "E1-5 Roches bathyales à faible couverture macrobiotique" ; in La Rivière M. &amp; Hébert C., 2023. Evaluation de la sensibilité des habitats marins benthiques de la Manche, de la mer du Nord et de l'Atlantique aux pressions physiques. PatriNat (OFB-MNHN-CNRS-IRD), Paris : 318-320.</t>
  </si>
  <si>
    <r>
      <t>Attention</t>
    </r>
    <r>
      <rPr>
        <sz val="14"/>
        <color rgb="FFFF0000"/>
        <rFont val="Calibri"/>
        <family val="2"/>
      </rPr>
      <t> : Dans le cas de l’habitat E1-6 sur paroi verticale, une évaluation particulière doit être appliquée pour certaines pressions</t>
    </r>
  </si>
  <si>
    <t>La Rivière M., Hébert C., &amp; Menot L., 2023. Evaluation de la sensibilité de l'habitat "E1-6 Jardins et colonies isolées de coraux sur roches bathyales" ; in La Rivière M. &amp; Hébert C., 2023. Evaluation de la sensibilité des habitats marins benthiques de la Manche, de la mer du Nord et de l'Atlantique aux pressions physiques. PatriNat (OFB-MNHN-CNRS-IRD), Paris : 321-324.</t>
  </si>
  <si>
    <r>
      <rPr>
        <i/>
        <sz val="11"/>
        <color rgb="FF000000"/>
        <rFont val="Calibri"/>
        <family val="2"/>
      </rPr>
      <t xml:space="preserve">NB : la pénétration du substrat est peu probable pour un substrat de roche mère dure. Elle peut s'appliquer pour la roche tendre ou les blocs.
</t>
    </r>
    <r>
      <rPr>
        <sz val="11"/>
        <color rgb="FF000000"/>
        <rFont val="Calibri"/>
        <family val="2"/>
      </rPr>
      <t xml:space="preserve">
Par définition, l’habitat sera détruit par élimination du substrat et des espèces caractéristiques qui sont ici très majoritairement épigées et sessiles. L’habitat n’a donc aucune résistance à la pression.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sur un substrat mis à nu est donc estimé à plus de 25 ans. La résilience est donc « Aucune » et la sensibilité est très haute.</t>
    </r>
  </si>
  <si>
    <t>Les espèces caractéristiques de l’habitat sont épigées et sessiles. Une compression verticale endommagerait fortement la majorité des espèces caractéristiques épigées. On considère que la résistance est faible.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environ 25 ans. La résilience est donc faible et la sensibilité est haute.
Cas particuliers : Si cet habitat se situe sur une paroi verticale, la résistance à cette pression sera haute et la résilience faible (10-25 ans). La sensibilité sera donc modérée.</t>
  </si>
  <si>
    <t>Les espèces caractéristiques de l’habitat sont épigées et sessiles. La quasi-totalité des individus seraient probablement impactés par une abrasion mécanique superficielle et seraient fortement endommagés, détruits et susceptibles de mourir. L’abrasion superficielle entraînerait donc un déclin quasi-total des espèces caractéristiques de l’habitat. La résistance est donc nulle.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environ 25 ans. La résilience est donc faible et la sensibilité est haute.</t>
  </si>
  <si>
    <r>
      <rPr>
        <i/>
        <sz val="11"/>
        <color rgb="FF000000"/>
        <rFont val="Calibri"/>
        <family val="2"/>
      </rPr>
      <t xml:space="preserve">NB : la pénétration du substrat est peu probable pour un substrat de roche mère dure. Elle peut s'appliquer pour les blocs. </t>
    </r>
    <r>
      <rPr>
        <sz val="11"/>
        <color rgb="FF000000"/>
        <rFont val="Calibri"/>
        <family val="2"/>
      </rPr>
      <t xml:space="preserve">
L'abrasion sub-surface entraîne la destruction quasi-totale de l'habitat par élimination de toutes les espèces caractéristiques et par dégradation sévère du substrat biogénique. La résistance est nulle du fait de l'atteinte en profondeur du substrat et des espèces caractéristiques associées.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r>
  </si>
  <si>
    <r>
      <t xml:space="preserve">Cet habitat se trouve dans un milieu à l’hydrodynamisme modéré à fort qui pourrait permettre l’élimination du dépôt. La majorité des espèces caractéristiques sont de taille &gt; 5cm et seront peu impactées par un dépôt sédimentaire ou rocheux de moins de 5cm. Cependant, d’autres espèces sont sessiles et peuvent être de taille &lt; 5cm. Ces individus seront donc perturbés par un tel dépôt : leurs fonctions de nutrition, croissance, reproduction seront altérées et ils sont susceptibles de mourir, notamment si le dépôt n’est pas éliminé rapidement. Les polypes enfouis sous la couche de sédiment ne survivront probablement pas plus que 2 jours. Étant donné la taille des individus matures, on estime que la résistance est modérée pour un dépôt faible et de courte durée.
Certaines espèces caractéristiques de cet habitat sont longévives et ont un taux de croissance très lent (de l’ordre de plusieurs dizaines d’années). De plus, l’habitat est naturellement protégé de par sa profondeur, et très isolé. Le temps nécessaire à la récupération de l’habitat, via le recrutement et/ou la croissance des espèces caractéristiques est donc estimé à environ 25 ans. La résilience est donc faible et la sensibilité est modérée.
</t>
    </r>
    <r>
      <rPr>
        <b/>
        <sz val="11"/>
        <rFont val="Calibri"/>
        <family val="2"/>
      </rPr>
      <t xml:space="preserve">Cas particlier </t>
    </r>
    <r>
      <rPr>
        <sz val="11"/>
        <rFont val="Calibri"/>
        <family val="2"/>
      </rPr>
      <t>: Si cet habitat se situe sur une paroi verticale, la résistance à cette pression sera haute et la résilience faible (10-25 ans). La sensibilité sera donc modérée également.</t>
    </r>
  </si>
  <si>
    <r>
      <t xml:space="preserve">Un dépôt important (&gt; 5 cm) sera possiblement difficilement éliminé et étouffera donc une grande partie des individus des espèces caractéristiques de l’habitat. En effet, le dépôt colmate les individus et empêche leur nutrition et leur respiration, conduisant donc rapidement à leur mort. Les polypes enfouis sous la couche de sédiment ne survivront probablement pas plus que 2 jours. Étant donné la taille des individus, on estime que la résistance est donc faible.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après l’arrêt de la pression est donc estimé à environ 25 ans. La résilience est donc faible et la sensibilité est très haute.
</t>
    </r>
    <r>
      <rPr>
        <b/>
        <sz val="11"/>
        <rFont val="Calibri"/>
        <family val="2"/>
      </rPr>
      <t>Cas particulier</t>
    </r>
    <r>
      <rPr>
        <sz val="11"/>
        <rFont val="Calibri"/>
        <family val="2"/>
      </rPr>
      <t xml:space="preserve"> : Si cet habitat se situe sur une paroi verticale, la résistance à cette pression sera modérée et la résilience faible (10-25 ans). La sensibilité sera donc faible.</t>
    </r>
  </si>
  <si>
    <t>L'augmentation de la charge en particules non-organiques de l'eau peut altérer la fonction nutritive des espèces caractéristiques, qui sont majoritairement suspensivores. Cette pression est susceptible d’entrainer une mortalité importante des espèces caractéristiques en seulement quelques jours (mortalité significative après 14 jours à une turbidité de 100-300mg/l - Brooke et al., 2009). La réduction de la charge en matière organique pourrait limiter la nutrition et la croissance des espèces, et pourrait également mener à la mort de certains individus. La résistance est donc qualifiée de faible pour une pression de durée inférieure à 1 an.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environ 25 ans. La résilience est donc faible et la sensibilité est haute.</t>
  </si>
  <si>
    <t>L’habitat sera par définition détruit par élimination du substrat et des espèces épigées et faiblement mobiles. L’habitat n’a donc aucune résistance à la pression.
Cet habitat est caractérisé par un substrat de débris d’organismes morts, ainsi qu’une couverture macrobiotique faible (voire inexistante). L’habitat est naturellement protégé de par sa profondeur, et très isolé, rendant l’accumulation des débris potentiellement très lente. Le temps nécessaire à la récupération de ce substrat est estimé à plus de 25 ans. La résilience est donc comme nulle et la sensibilité est très haute.</t>
  </si>
  <si>
    <t>Cet habitat est caractérisé par des débris d’organismes morts, ainsi qu’une couverture macrobiotique faible (voire inexistante). Ces débris sont très peu compactables. On considère que la résistance est haute.
Dans la mesure où cet habitat est naturellement protégé de par sa profondeur et très isolé et où seules les espèces associées sont susceptibles d’être affectées par cette pression, le temps nécessaire à la récupération est estimé à 2-5 ans. La résilience est donc modérée et la sensibilité faible.</t>
  </si>
  <si>
    <t>Cet habitat est caractérisé par des débris d’organismes morts, ainsi qu’une couverture macrobiotique faible (voire inexistante). Ces débris sont résistants à une abrasion superficielle mais la grande majorité des individus érigés associés serait endommagée ou arrachée et susceptible de mourir. La résistance est donc modérée.
Dans la mesure où cet habitat est naturellement protégé de par sa profondeur et très isolé et où seules les espèces associées sont susceptibles d’être affectées par cette pression, le temps nécessaire à la récupération est estimé à 2-10 ans. La résilience et la sensibilité sont donc modérées.</t>
  </si>
  <si>
    <t>L'abrasion sub-surface entraîne la destruction totale de l'habitat par destruction et dispersion des agrégations de débris et des espèces associées. La résistance est nulle du fait de l'atteinte en profondeur du substrat et des espèces associées. 
Cet habitat est caractérisé par un substrat de débris d’organismes morts, ainsi qu’une couverture macrobiotique faible (voire inexistante). L’habitat est naturellement protégé de par sa profondeur, et très isolé, rendant l’accumulation des débris potentiellement très lente. Le temps nécessaire à la récupération de ce substrat est estimé à plus de 25 ans. La résilience est donc comme nulle et la sensibilité est très haute.</t>
  </si>
  <si>
    <r>
      <t xml:space="preserve">Si le dépôt est de </t>
    </r>
    <r>
      <rPr>
        <b/>
        <sz val="11"/>
        <rFont val="Calibri"/>
        <family val="2"/>
      </rPr>
      <t>même nature que le substrat d’origine (débris similaires)</t>
    </r>
    <r>
      <rPr>
        <sz val="11"/>
        <rFont val="Calibri"/>
        <family val="2"/>
      </rPr>
      <t xml:space="preserve"> : la résistance est haute et la résilience est très haute, la </t>
    </r>
    <r>
      <rPr>
        <b/>
        <sz val="11"/>
        <rFont val="Calibri"/>
        <family val="2"/>
      </rPr>
      <t>sensibilité est très faible.</t>
    </r>
    <r>
      <rPr>
        <sz val="11"/>
        <rFont val="Calibri"/>
        <family val="2"/>
      </rPr>
      <t xml:space="preserve">
Si le dépôt est de </t>
    </r>
    <r>
      <rPr>
        <b/>
        <sz val="11"/>
        <rFont val="Calibri"/>
        <family val="2"/>
      </rPr>
      <t>nature différente que le substrat d’origine :</t>
    </r>
    <r>
      <rPr>
        <sz val="11"/>
        <rFont val="Calibri"/>
        <family val="2"/>
      </rPr>
      <t xml:space="preserve">  un dépôt de sédiment est susceptible de combler les interstices créés par l’accumulation des débris composant le substrat de cet habitat et de colmater ou étouffer les espèces associées. Un dépôt de matériel rocheux écraserait les individus d’espèces épigées associés à l’habitat. Ce type de dépôt serait difficilement éliminé par l’hydrodynamisme.  La résistance est qualifiée de faible. Dans ce cas, le temps de recolonisation serait de 10 à 25 ans une fois le dépôt éliminé. La résilience est donc faible et la </t>
    </r>
    <r>
      <rPr>
        <b/>
        <sz val="11"/>
        <rFont val="Calibri"/>
        <family val="2"/>
      </rPr>
      <t>sensibilité est haute.</t>
    </r>
  </si>
  <si>
    <t>La Rivière M., Hébert C., &amp; Menot L., 2023. Evaluation de la sensibilité de l'habitat "E2-1 Récifs ou massifs bathyaux de scléractiniaires récifaux" ; in La Rivière M. &amp; Hébert C., 2023. Evaluation de la sensibilité des habitats marins benthiques de la Manche, de la mer du Nord et de l'Atlantique aux pressions physiques. PatriNat (OFB-MNHN-CNRS-IRD), Paris : 327-330.</t>
  </si>
  <si>
    <t>Par définition, l’habitat sera détruit par élimination du substrat et des espèces caractéristiques épigées et sessiles. L’habitat n’a donc aucune résistance à la pression.
Cet habitat de structure biogénique se forme sur des centaines voire des milliers d’années. Les espèces caractéristiques sont longévives et ont un taux de croissance extrêmement lent (de l’ordre de plusieurs dizaines d’années). De plus, l’habitat est naturellement protégé de par sa profondeur, et très isolé. Le temps nécessaire au recrutement et à la croissance des espèces caractéristiques sur un substrat mis à nu est donc estimé à plus de 25 ans. La résilience est donc « Aucune » et la sensibilité est très haute.</t>
  </si>
  <si>
    <t>Les espèces caractéristiques de l’habitat sont épigées, sessiles et fragile. Une compression verticale endommagerait donc fortement la majorité des espèces caractéristiques. On considère que la résistance est faible. 
Cet habitat de structure biogénique se forme sur des centaines voire des milliers d’années. Les espèces caractéristiques sont longévives et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haute.</t>
  </si>
  <si>
    <t>Les espèces caractéristiques de l’habitat sont épigées et sessiles. La quasi-totalité des individus seraient probablement impactée par une abrasion mécanique superficielle et seraient fortement endommagée et susceptiblee de mourir. L’abrasion superficielle entraînerait donc un déclin quasi-total des espèces caractéristiques de l’habitat. La résistance est donc nulle.
Cet habitat de structure biogénique se forme sur des centaines voire des milliers d’années. Les espèces caractéristiques sont longévives et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</si>
  <si>
    <t>L'abrasion sub-surface entraîne la destruction totale de l'habitat par élimination de toutes les espèces caractéristiques épigées et par dégradation sévère du substrat biogénique. La résistance est nulle du fait de l'atteinte en profondeur du substrat et des espèces caractéristiques. 
Cet habitat de structure biogénique se forme sur des centaines voire des milliers d’années. Certaines espèces caractéristiques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</si>
  <si>
    <t>La majorité des espèces caractéristiques sont de taille &gt; 5cm et seront peu impactées par un dépôt sédimentaire ou rocheux de moins de 5cm bien que les polypes enfouis sous la couche de sédiment ne surviveront pas plus de quelques jours. Cependant, les juvéniles et d’autres espèces sessiles peuvent être de taille &lt; 5cm et donc perturbés par un tel dépôt : leurs fonctions de nutrition, croissance, reproduction seront altérées et ils sont susceptibles de mourir. Le dépôt est susceptible d’être éliminé relativemnt rapidement en raison de l’hydrodynamisme modéré à fort régnant autour de cet habitat. La résistance est qualifiée de modérée pour un dépôt faible et de courte durée.
Cet habitat de structure biogénique se forme sur des centaines voire des milliers d’années. Certaines espèces caractéristiques ont un taux de croissance extrêmement lent (de l’ordre de plusieurs dizaines d’années). De plus, l’habitat est naturellement protégé de par sa profondeur, et très isolé. Le temps nécessaire à la récupération de l’habitat, via le recrutement et/ou la croissance des espèces caractéristiques est donc estimé à plus de 25 ans. La résilience est donc « Aucune » et la sensibilité est haute.</t>
  </si>
  <si>
    <t>Un dépôt important (&gt; 5 cm) sera plus difficilement éliminé et étouffera ou écrasera donc une majeure partie des individus des espèces caractéristiques de l’habitat. En effet, le dépôt écrase ou colmate les individus et empêche leur nutrition et leur respiration, conduisant donc rapidement à leur mort. La résistance est qualifiée de faible
Cet habitat de structure biogénique se forme sur des centaines voire des milliers d’années. Certaines espèces caractéristiques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</si>
  <si>
    <r>
      <t xml:space="preserve">La modification temporaire des conditions hydrodynamiques peut induire une perturbation transitoire des fonctions biologiques des espèces caractéristiques, suspensivores, en modifiant et limitant leurs capacités de nutrition et en altérant donc leur santé et leur croissance, sans risquer de modifier l’habitat. La résistance est qualifiée de haute pour une pression de courte durée La résilience est donc haute également, et la sensibilité est faible.
</t>
    </r>
    <r>
      <rPr>
        <b/>
        <sz val="11"/>
        <rFont val="Calibri"/>
        <family val="2"/>
      </rPr>
      <t xml:space="preserve">Attention </t>
    </r>
    <r>
      <rPr>
        <sz val="11"/>
        <rFont val="Calibri"/>
        <family val="2"/>
      </rPr>
      <t>: Si l’intensité de pression  entraine une érosion ou un envasement, il y a un risque de changement d’habitat.</t>
    </r>
  </si>
  <si>
    <t>L'augmentation de la charge en particules non-organiques de l'eau peut altérer la fonction nutritive des espèces caractéristiques, qui sont majoritairement suspensivores. Cette pression est susceptible d’entrainer une mortalité importante des espèces caractéristiques en seulement quelques jours (mortalité significative après 14 jours à une turbidité de 100-300mg/l - Brooke et al., 2009). La réduction de la charge en matière organique pourrait limiter la nutrition et la croissance des espèces, et pourrait également mener à la mort de certains individus. La résistance est donc qualifiée de faible pour une pression de durée inférieure à 1 an.
Cet habitat de structure biogénique se forme sur des centaines voire des milliers d’années. Certaines espèces caractéristiques ont un taux de croissance extrêmement lent (de l’ordre de plusieurs dizaines d’années). De plus, l’habitat est naturellement protégé de par sa profondeur, et très isolé. Le temps nécessaire au recrutement et à la croissance des espèces caractéristiques est donc estimé à plus de 25 ans. La résilience est donc « Aucune » et la sensibilité est très haute.</t>
  </si>
  <si>
    <t>La Rivière M., Hébert C., &amp; Menot L., 2023. Evaluation de la sensibilité de l'habitat "E2-2 Récifs d'huîtres bathyaux" ; in La Rivière M. &amp; Hébert C., 2023. Evaluation de la sensibilité des habitats marins benthiques de la Manche, de la mer du Nord et de l'Atlantique aux pressions physiques. PatriNat (OFB-MNHN-CNRS-IRD), Paris : 331-333.</t>
  </si>
  <si>
    <t>Par définition, l’habitat sera détruit par élimination du substrat et des espèces caractéristiques épigées et sessiles. L’habitat n’a donc aucune résistance à la pression.
Les espèces caractéristiques ont un taux de croissance très lent (de l’ordre de plusieurs dizaines d’années), un recrutement limité et une faible dispersion larvaire. Le temps nécessaire au recrutement et à la croissance des espèces caractéristiques sur un substrat mis à nu est donc estimé à plus de 25 ans. La résilience est donc « Aucune » et la sensibilité est très haute.</t>
  </si>
  <si>
    <t>Les espèces caractéristiques de l’habitat sont épigées et sessiles et se développent sur parois verticales. L’expositiona cette pression est donc peu probable. 
En cas d’exposition, bien que les huîtres caractérisant l’habitat soient protégées par leur coquille, et soient potentiellement capables de récupérer de certains dommages, une compression verticale endommagerait et détruirait une partie des espèces caractéristiques épigées. On considère que la résistance est modérée. 
Étant donné la croissance lente et le recrutement localisé des espèces caractéristiques, le temps nécessaire à la récupération est estimé entre 10 et 25 ans. La résilience est donc faible et la sensibilité est modérée.</t>
  </si>
  <si>
    <t>Les espèces caractéristiques de l’habitat sont épigées et sessiles. Bien que les huîtres caractérisant l’habitat soient protégées par leur coquille, et soient potentiellement capables de récupérer de certains dommages, la majorité des individus serait impactée par une abrasion superficielle par cassure ou arrachage. L’abrasion superficielle entraînerait donc un déclin important des espèces caractéristiques de l’habitat. La résistance est qualifiée de faible.
Étant donné la croissance lente et le recrutement localisé des espèces caractéristiques, le temps nécessaire à la récupération est estimé entre 10 et 25 ans. La résilience est donc faible et la sensibilité est haute.</t>
  </si>
  <si>
    <t>L'abrasion sub-surface entraîne la destruction quasi-totale de l'habitat par élimination de toutes les espèces caractéristiques et par dégradation sévère du substrat biogénique. La résistance est nulle du fait de l'atteinte en profondeur du substrat et des espèces caractéristiques associées. 
Les espèces caractéristiques ont un taux de croissance très lent (de l’ordre de plusieurs dizaines d’années), un recrutement limité et une faible dispersion larvaire. Le temps nécessaire au recrutement et à la croissance des espèces caractéristiques sur un substrat mis à nu est donc estimé à plus de 25 ans. La résilience est donc « Aucune » et la sensibilité est très haute.</t>
  </si>
  <si>
    <r>
      <rPr>
        <i/>
        <sz val="11"/>
        <color rgb="FF000000"/>
        <rFont val="Calibri"/>
        <family val="2"/>
      </rPr>
      <t>NB : L'évaluation est non applicable sur la roche mère.</t>
    </r>
    <r>
      <rPr>
        <sz val="11"/>
        <color rgb="FF000000"/>
        <rFont val="Calibri"/>
        <family val="2"/>
      </rPr>
      <t xml:space="preserve">
Le remaniement entraîne une dégradation totale de l’habitat, avec la dégradation sévère du substrat biogénique voire une altération du substrat sous-jacent, l’endommagement et la mortalité probable de la majorité des individus d’espèces caractéristiques de l'habitat, mais pourrait permettre la subsistance de quelques individus. La résistance est nulle.
Les espèces caractéristiques ont un taux de croissance très lent (de l’ordre de plusieurs dizaines d’années), un recrutement limité et une faible dispersion larvaire. Le temps nécessaire au recrutement et à la croissance des espèces caractéristiques sur un substrat mis à nu est donc estimé à plus de 25 ans. La résilience est donc « Aucune » et la sensibilité est très haute</t>
    </r>
  </si>
  <si>
    <t>L’hydrodynamisme de cet habitat est modéré à fort, et l’habitat se développe sur des flancs abrupts ou des parois verticales. Un dépôt de matériel sera donc probablement éliminé rapidement ou n’affectera pas l’intégralité de l’habitat.
Seuls les individus les plus jeunes des espèces épigées caractéristiques, sessiles et de taille &lt; 5cm, seront potentiellement écrasés ou étouffés sans être capables de s’enfuir. La résistance est donc haute pour un dépôt faible.
Étant donnée la topographie de ce type d’habitat et malgré la croissance lente et le recrutement localisé des espèces caractéristiques, le temps nécessaire à la récupération est estimé à moins de 2 ans. La résilience est donc haute la sensibilité est faible.</t>
  </si>
  <si>
    <t>L’hydrodynamisme de cet habitat est modéré à fort, et l’habitat se développe sur des flancs abrupts ou des parois verticales. Un dépôt de matériel même important sera donc probablement éliminé rapidement ou n’affectera pas l’intégralité de l’habitat.
De nombreux individus des espèces épigées caractéristiques seront écrasés ou étouffés sans être capables de s’enfuir. Leurs fonctions de nutrition, croissance, reproduction pourront être altérées. La résistance est donc modérée pour un dépôt important.
Étant donnée la topographie de ce type d’habitat et malgré la croissance lente et le recrutement localisé des espèces caractéristiques, le temps nécessaire à la récupération est estimé à moins de 2 ans. La résilience est donc haute la sensibilité est faible.</t>
  </si>
  <si>
    <r>
      <rPr>
        <sz val="11"/>
        <color rgb="FF000000"/>
        <rFont val="Calibri"/>
        <family val="2"/>
      </rPr>
      <t xml:space="preserve">La modification temporaire des conditions hydrodynamiques peut induire une perturbation des fonctions biologiques des individus, et une modification de la structure de l’habitat (densités des communautés dominantes par exemple), notamment en cas d’augmentation des courants, qui peut endommager les espèces et limiter leur nutrition et leur croissance. Une diminution des courants pourrait également réduire les capacités de nutrition des espèces suspensivores.
La résistance est donc qualifiée de modérée. 
Une fois la pression terminée, on estime le temps nécessaire à la récupération entre 10 et 25 ans en raison de la croissance lente et du faible recrutement de plusieurs espèces caractéristiques. La résilience est donc qualifiée de modérée et la sensibilité de modérée.
</t>
    </r>
    <r>
      <rPr>
        <b/>
        <sz val="11"/>
        <color rgb="FF000000"/>
        <rFont val="Calibri"/>
        <family val="2"/>
      </rPr>
      <t xml:space="preserve">Attention </t>
    </r>
    <r>
      <rPr>
        <sz val="11"/>
        <color rgb="FF000000"/>
        <rFont val="Calibri"/>
        <family val="2"/>
      </rPr>
      <t>:  Si la modification des conditions hydrodynamiques entraine une érosion ou un envasement, il y a un risque de changement d’habitat.</t>
    </r>
  </si>
  <si>
    <t>La Rivière M., Hébert C., &amp; Menot L., 2023. Evaluation de la sensibilité de l'habitat "E3-1 Agrégations d’éponges sur sédiments bathyaux" ; in La Rivière M. &amp; Hébert C., 2023. Evaluation de la sensibilité des habitats marins benthiques de la Manche, de la mer du Nord et de l'Atlantique aux pressions physiques. PatriNat (OFB-MNHN-CNRS-IRD), Paris : 334-337.</t>
  </si>
  <si>
    <t>L’habitat est caractérisé par un hydrodynamisme modéré à faible, et un tel dépôt ne sera probablement pas éliminé rapidement et causera donc des dommages aux espèces caractéristiques.
Certaines espèces pourraient être écrasées ou étouffées par un apport de matériel sédimentaire. Un dépôt de sédiment peut en effet colmater les spongiaires caractérisant l’habitat, impactant ainsi leur respiration, leur nutrition et leur survie. La résistance est donc modérée pour un dépôt faible.
Le temps nécessaire à la récupération est estimé entre 10 et 25 ans après l’arrêt de la pression, en raison de la croissance très lente de plusieurs espèces caractérisant l’habitat. La résilience est donc faible et la sensibilité est modérée.</t>
  </si>
  <si>
    <t>L’hydrodynamisme ne permettra probablement pas d’éliminer rapidement un dépôt important (&gt; 5 cm). Le dépôt écrasera ou étouffera donc un nombre important d’espèces caractéristiques de l’habita en colmatant les individus, impactant ainsi leur respiration, leur nutrition et leur survie. La résistance est donc faible.
Le temps nécessaire à la récupération est estimé entre 10 et 25 ans après l’arrêt de la pression, en raison de la croissance très lente de plusieurs espèces caractérisant l’habitat. La résilience est donc faible et la sensibilité est haute.</t>
  </si>
  <si>
    <t>Par définition, l’habitat sera détruit par élimination du substrat et des espèces caractéristiques épigées. L’habitat n’a donc aucune résistance à la pression.
La majorité des espèces caractéristiques ont un taux de croissance très lent (de l’ordre de plusieurs décennies) et une faible dispersion larvaire. De plus, l’habitat est naturellement protégé de par sa profondeur. Le temps nécessaire au recrutement et à la croissance des espèces caractéristiques sur un substrat mis à nu est donc estimé à plus de 25 ans. La résilience est donc « Aucune » et la sensibilité est très haute.</t>
  </si>
  <si>
    <t>Les espèces caractéristiques de l’habitat peuvent résister à une compression verticale très brève mais une compression verticale plus prolongée endommagerait et détruirait la majorité des individus, notamment des hexactinellides, plus fragiles. On considère donc que la résistance de l’habitat est faible. 
Étant donné la croissance très lente et le recrutement très localisé de certaines espèces caractéristiques, le temps nécessaire à la récupération est estimé à plus de 25 ans. La résilience est donc nulle et la sensibilité est haute.</t>
  </si>
  <si>
    <t>Les espèces caractéristiques de l’habitat sont épigées. La quasi-totalité des individus serait arrachée. La résistance est donc nulle.
La majorité des espèces caractéristiques ont un taux de croissance très lent (de l’ordre de plusieurs décennies) et une faible dispersion larvaire. De plus, l’habitat est naturellement protégé de par sa profondeur. Le temps nécessaire à la récupération de l’habitat est donc estimé à plus de 25 ans suite à une telle pression. La résilience est donc « Aucune » et la sensibilité est haute.</t>
  </si>
  <si>
    <t>L'abrasion sub-surface entraîne la destruction totale de l'habitat par élimination de toutes les espèces caractéristiques et associées et altération du substrat. La résistance est nulle.
La majorité des espèces caractéristiques ont un taux de croissance très lent (de l’ordre de plusieurs décennies) et une faible dispersion larvaire. De plus, l’habitat est naturellement protégé de par sa profondeur. Le temps nécessaire à la récupération de l’habitat sur un substrat très fortement endommagé est donc estimé à plus de 25 ans. La résilience est donc « Aucune » et la sensibilité est très haute.</t>
  </si>
  <si>
    <t>La Rivière M., Hébert C., &amp; Menot L., 2023. Evaluation de la sensibilité de l'habitat "E3-2 Agrégations d’échinodermes sur sédiments bathyaux" ; in La Rivière M. &amp; Hébert C., 2023. Evaluation de la sensibilité des habitats marins benthiques de la Manche, de la mer du Nord et de l'Atlantique aux pressions physiques. PatriNat (OFB-MNHN-CNRS-IRD), Paris : 338-341.</t>
  </si>
  <si>
    <t>L’habitat sera par définition détruit par élimination du substrat et des espèces caractéristiques épigées et faiblement mobiles. L’habitat n’a donc aucune résistance à la pression.
Dans la mesure où les espèces ont des cycles de vie longs et une faible capacité de recrutement et de dispersion, et où l'habitat est naturellement protégé de par sa profondeur, le temps nécessaire à la recolonisation du substrat mis à nu par les espèces pionnières puis les espèces caractéristiques est supérieur à 25 ans. La résilience est donc « Aucune » et la sensibilité est très haute.</t>
  </si>
  <si>
    <t>Les espèces caractérisant l’habitat sont majoritairement érigées et relativement fragiles. Une compression verticale endommagerait et écraserait donc un nombre important d’individus, entrainant une mortalité importante. On considère que la résistance est modérée. 
Le processus de récupération sera long en raison du caractère longévif et de la faible capacité de recrutement et de dispersion des espèces caractéristiques. Cependant, certaines espèces sont capables de récupérer de dommages physiques, et survivront donc à la pression. Ces individus pourront ainsi favoriser la récupération de l’habitat. Le temps de récupération de l’habitat est estimé entre 10 et 25 ans. La résistance est donc faible et la sensibilité est modérée.</t>
  </si>
  <si>
    <t>Les espèces caractérisant l’habitat sont érigées et relativement fragiles. En cas d'abrasion superficielle la grande majorité des individus caractéristiques serait endommagée et susceptible de mourir. L’abrasion superficielle entraînerait donc un déclin important des espèces caractéristiques de l’habitat sans perturber l’intégrité du substrat. La résistance est donc modérée.
Certaines espèces sont capables de récupérer de dommages physiques, et survivront donc à la pression. Ces individus pourront ainsi favoriser la récupération de l’habitat. Le temps nécessaire à la récupération est estimé à 2-10 ans. La résilience est donc modérée et la sensibilité est modérée.</t>
  </si>
  <si>
    <t>L'abrasion peu profonde entraîne la destruction des espèces caractéristiques et ne perturbe que les premiers centimètres du substrat sans entraîner de risque de changement d’habitat. La résistance est qualifiée de modérée. 
Le processus de récupération est estimé à 10-25 ans en raison du temps nécessaire pour que les espèces caractéristiques longévives recolonisent le substrat perturbé et que les successions biologiques aboutissent à la biocénose fonctionnelle. La résilience est donc qualifiée de faible et la sensibilité de modérée.</t>
  </si>
  <si>
    <t>Le processus de récupération est estimé à 10-25 ans en raison du temps nécessaire pour que les espèces caractéristiques longévives recolonisent le substrat perturbé et que les successions biologiques aboutissent à la biocénose fonctionnelle. La résilience est donc qualifiée de faible et la sensibilité de modérée.</t>
  </si>
  <si>
    <t>Certaines espèces épigées caractéristiques de l’habitat mesurent plus de 5 cm et seront peu impactées. Cependant, les individus de taille inférieure seront perturbés par un tel dépôt : leurs fonctions de nutrition, croissance, reproduction pourront être altérées par le colmatage de leurs appareils nutritifs et respiratoires, et ils sont susceptibles de mourir, notamment si le dépôt n’est pas éliminé rapidement. On estime que la résistance est modérée pour un dépôt faible.
Une fois le dépôt éliminé, étant donné que des individus survivront à la pression, le temps nécessaire à la récupération est estimé entre 2 et 10 ans. La résilience est donc modérée et la sensibilité est modérée pour une pression de courte durée.</t>
  </si>
  <si>
    <t>La modification temporaire des conditions hydrodynamiques peut induire une perturbation des fonctions biologiques des individus, et une modification de la structure de l’habitat (densités des communautés dominantes par exemple), notamment en cas de diminution des courants, qui a pour effet de réduire les capacités de nutrition des espèces suspensivores, dont la nutrition, la croissance et la reproduction seront alors limitées, et qui pourront finir par dépérir. Une forte augmentation de l’hydrodynamisme peut également endommager les espèces et limiter leur nutrition et leur croissance. La résistance est qualifiée de modérée.
Une fois la pression terminée, on estime le temps nécessaire à la récupération entre 2 et 10 ans. La résilience est donc qualifiée de modérée et la sensibilité de modérée.</t>
  </si>
  <si>
    <t>Par définition, l’habitat sera détruit par élimination du substrat et des espèces caractéristiques sessiles et épigées. L’habitat n’a donc aucune résistance à la pression.
Le temps nécessaire à la stabilisation et stratification du sédiment et au recrutement et à la croissance des espèces caractéristiques sur un substrat mis à nu est estimé à 10-25 ans. La résilience est donc faible et la sensibilité est haute.</t>
  </si>
  <si>
    <t>Les espèces caractéristiques de l’habitat présentent une certaine flexibilité et donc une bonne résistance à une compression. On considère donc que la résistance de l’habitat est haute. 
Etant donné la croissance lente et le recrutement localisé des espèces caractéristiques (faible dispersion larvaire), le temps nécessaire à la récupération est estimé entre 10 et 25 ans. La résilience est donc faible et la sensibilité est modérée.</t>
  </si>
  <si>
    <t>Les espèces caractéristiques de l’habitat sont épigées mais ont la capacité de se rétracter dans leur tube et ainsi pourraient échapper à la pression. Une grande partie des individus sera tout de même endommagée et susceptible de mourir suite à une abrasion superficielle. L’abrasion superficielle peut également impacter les espèces en remettant en suspension des sédiments. 
Une telle pression entraînerait donc une réduction de la densité des individus sans altéter la composante abiotique de l’habitat. La résistance est qualifiée de modérée.
Les espèces caractéristiques ont un taux de croissance lent et une faible dispersion larvaire. De plus, l’habitat est naturellement protégé de par sa profondeur. Le temps nécessaire à la récupération de l’habitat est donc estimé à 10-25 ans suite à une telle pression. La résilience est donc qualifiée de faible et la sensibilité est modérée.</t>
  </si>
  <si>
    <t>L'abrasion peu profonde entraîne l’élimination de toutes les espèces caractéristiques et altère la couche superficielle du sédiment. La résistance est qualifiée de faible. 
Les espèces caractéristiques ont un taux de croissance lent et une faible dispersion larvaire. De plus, l’habitat est naturellement protégé de par sa profondeur. Le temps nécessaire à la récupération de l’habitat sur un substrat perturbé est estimé à 10-25 ans. La résilience est qualifiée de faible et la sensibilité est haute.</t>
  </si>
  <si>
    <t>L'abrasion profonde détruit l’habitat par élimination de toutes les espèces caractéristiques et altèration de la structuration du sédiment en place. La résistance est qualifiée de nulle. 
Les espèces caractéristiques ont un taux de croissance lent et une faible dispersion larvaire. De plus, l’habitat est naturellement protégé de par sa profondeur. Le temps nécessaire à la récupération de l’habitat sur un substrat perturbé est estimé à 10-25 ans. La résilience est qualifiée de faible et la sensibilité est haute.</t>
  </si>
  <si>
    <t>L’habitat est caractérisé par un hydrodynamisme modéré, et un tel dépôt ne sera probablement pas éliminé rapidement.
Les espèces caractéristiques épigées de l’habitat mesurent plus de 5 cm et sont adaptées à une certaine sédimentation. Elles seront donc peu impactées par un dépôt sédimentaire de moins de 5cm. Quelques individus, notamment les plus jeunes, peuvent malgré tout être perturbés par un tel dépôt : leurs fonctions de nutrition, croissance, reproduction pourront être altérées par le colmatage de leurs appareils nutritifs et respiratoires. On estime que la résistance est haute pour un dépôt faible.
Le temps nécessaire à la récupération est estimé inférieur à 2 ans après l’arrêt de la pression pour un apport de matériel sédimentaire de même nature que le substrat d’origine. La résilience est donc haute et la sensibilité est faible.</t>
  </si>
  <si>
    <r>
      <t xml:space="preserve">L’hydrodynamisme ne permettra probablement pas d’éliminer rapidement un dépôt important (&gt; 5 cm). Le dépôt écrasera ou étouffera donc un nombre plus important d’individus des espèces caractéristiques de l’habitat qui seront incapables de réémerger du sédiment, comparé au cas d’un dépôt faible, mais étant donné la taille des individus matures de certaines espèces caractéristiques (capables d'étirer leur pied sur plusieurs dizaines de cm au-dessus du fond, par exemple jusqu’à 30cm pour Pachycerianthus multiplicatus), la résistance est qualifiée de modérée. 
Le temps nécessaire à la récupération est estimé inférieur à 2 ans après l’arrêt de la pression pour un apport de matériel sédimentaire de même nature que le substrat d’origine. La résilience est donc haute et la sensibilité est faible.
</t>
    </r>
    <r>
      <rPr>
        <b/>
        <sz val="11"/>
        <color rgb="FF000000"/>
        <rFont val="Calibri"/>
        <family val="2"/>
      </rPr>
      <t xml:space="preserve">
Attention :</t>
    </r>
    <r>
      <rPr>
        <sz val="11"/>
        <color rgb="FF000000"/>
        <rFont val="Calibri"/>
        <family val="2"/>
      </rPr>
      <t xml:space="preserve"> Si l’épaisseur du dépôt excède 30 cm, alors la capacité de résistance sera altérée (résistance faible)</t>
    </r>
  </si>
  <si>
    <t>La Rivière M., Hébert C., &amp; Menot L., 2023. Evaluation de la sensibilité de l'habitat "E3-3 Agrégations de cérianthaires sur sédiments bathyaux" ; in La Rivière M. &amp; Hébert C., 2023. Evaluation de la sensibilité des habitats marins benthiques de la Manche, de la mer du Nord et de l'Atlantique aux pressions physiques. PatriNat (OFB-MNHN-CNRS-IRD), Paris : 342-344.</t>
  </si>
  <si>
    <t>La Rivière M., Hébert C., &amp; Menot L., 2023. Evaluation de la sensibilité de l'habitat "E3-4 Agrégations d’actiniaires sur sédiments bathyaux" ; in La Rivière M. &amp; Hébert C., 2023. Evaluation de la sensibilité des habitats marins benthiques de la Manche, de la mer du Nord et de l'Atlantique aux pressions physiques. PatriNat (OFB-MNHN-CNRS-IRD), Paris : 345-347.</t>
  </si>
  <si>
    <t>Par définition, l’habitat sera détruit par élimination du substrat et des espèces caractéristiques qui sont ici très majoritairement sessiles et épigées. L’habitat n’a donc aucune résistance à la pression.
Le temps nécessaire à la stabilisation et stratification du sédiment et au recrutement et à la croissance des espèces caractéristiques sur un substrat mis à nu est estimé à 10-25 ans. La résilience est donc faible et la sensibilité est haute.</t>
  </si>
  <si>
    <t>L'abrasion sub-surface entraîne la destruction quasi-totale de l'habitat par élimination de toutes les espèces caractéristiques. La résistance est nulle du fait de l'atteinte en profondeur du substrat et des espèces caractéristiques associées. 
La majorité des espèces caractéristiques ont un taux de croissance lent et une faible dispersion larvaire. De plus, l’habitat est naturellement protégé de par sa profondeur. Le temps nécessaire à la récupération de l’habitat sur un substrat très fortement endommagé est donc estimé à plus de 25 ans. La résilience est donc « Aucune » et la sensibilité est très haute.</t>
  </si>
  <si>
    <r>
      <t xml:space="preserve">L’hydrodynamisme ne permettra probablement pas d’éliminer rapidement un dépôt important (&gt; 5 cm). Le dépôt écrasera ou étouffera donc un nombre plus important d’individus des espèces caractéristiques de l’habitat qui seront incapables de réémerger du sédiment, comparé au cas d’un dépôt faible, mais étant donné la taille des individus matures de certaines espèces caractéristiques, la résistance est qualifiée de modérée. 
Le temps nécessaire à la récupération est estimé inférieur à 2 ans après l’arrêt de la pression pour un apport de matériel sédimentaire de même nature que le substrat d’origine. La résilience est donc haute et la sensibilité est faible.
</t>
    </r>
    <r>
      <rPr>
        <b/>
        <sz val="11"/>
        <color rgb="FF000000"/>
        <rFont val="Calibri"/>
        <family val="2"/>
      </rPr>
      <t>Attention</t>
    </r>
    <r>
      <rPr>
        <sz val="11"/>
        <color rgb="FF000000"/>
        <rFont val="Calibri"/>
        <family val="2"/>
      </rPr>
      <t xml:space="preserve"> : Si l’épaisseur du dépôt excède la taille des inidividus matures caractérisant l’habitat, alors la capacité de résistance sera altérée (résistance faible).</t>
    </r>
  </si>
  <si>
    <r>
      <rPr>
        <sz val="11"/>
        <color rgb="FF000000"/>
        <rFont val="Calibri"/>
        <family val="2"/>
      </rPr>
      <t xml:space="preserve">La modification temporaire des conditions hydrodynamiques peut induire une perturbation des fonctions biologiques des individus, et une modification de la structure de l’habitat (densités des communautés dominantes par exemple), par exemple en cas de diminution des courants, qui a pour effet de réduire les capacités de nutrition des espèces suspensivores, dont la nutrition, la croissance et la reproduction seront alors limitées, et qui pourront finir par dépérir. Une forte augmentation de l’hydrodynamisme peut également endommager les espèces et limiter leur nutrition et leur croissance.
La résistance est donc qualifiée de modérée. Une fois la pression terminée, on estime le temps nécessaire à la récupération entre 2 et 10 ans en raison de la croissance lente et du faible recrutement de plusieurs espèces caractéristiques. La résilience est donc qualifiée de modérée et la sensibilité de modérée.
</t>
    </r>
    <r>
      <rPr>
        <b/>
        <sz val="11"/>
        <color rgb="FF000000"/>
        <rFont val="Calibri"/>
        <family val="2"/>
      </rPr>
      <t xml:space="preserve">Attention </t>
    </r>
    <r>
      <rPr>
        <sz val="11"/>
        <color rgb="FF000000"/>
        <rFont val="Calibri"/>
        <family val="2"/>
      </rPr>
      <t>:  Si la modification des conditions hydrodynamiques entraine une érosion, il y a un risque de changement d’habitat.</t>
    </r>
  </si>
  <si>
    <t>La Rivière M., Hébert C., &amp; Menot L., 2023. Evaluation de la sensibilité de l'habitat "E3-5 Agrégations de foraminifères sur sédiments bathyaux" ; in La Rivière M. &amp; Hébert C., 2023. Evaluation de la sensibilité des habitats marins benthiques de la Manche, de la mer du Nord et de l'Atlantique aux pressions physiques. PatriNat (OFB-MNHN-CNRS-IRD), Paris : 348-350.</t>
  </si>
  <si>
    <t>Par définition, l’habitat sera détruit par élimination du substrat et des espèces caractéristiques épigées et fragiles. L’habitat n’a donc aucune résistance à la pression.
Bien que les mécanismes de reproduction des espèces caractéristiques soient inconnus, il est vraisemblable qu'elles aient un taux de croissance relativement lent et une faible capacité de dispersion. De plus, l’habitat est naturellement protégé de par sa profondeur. Le temps nécessaire au recrutement et à la croissance des espèces caractéristiques sur un substrat mis à nu est estimé entre 10 et 25 ans. La résilience est donc faible et la sensibilité est haute.</t>
  </si>
  <si>
    <t>Les espèces caractéristiques de l’habitat sont épigées et très fragiles. Une compression verticale endommagerait et détruirait la majorité des individus mais certains individus endommagés pourraient potentiellement survivre à la pression. On considère donc que la résistance de l’habitat est faible. 
Bien que les mécanismes de reproduction des espèces caractéristiques soient inconnus, il est vraisemblable qu'elles aient un taux de croissance relativement lent et une faible capacité de dispersion. De plus, l’habitat est naturellement protégé de par sa profondeur. Le temps nécessaire au recrutement et à la croissance des espèces caractéristiques sur un substrat mis à nu est estimé entre 10 et 25 ans. La résilience est donc faible et la sensibilité est haute.</t>
  </si>
  <si>
    <t>Les espèces caractéristiques de l’habitat sont épigées et très fragiles. La quasi-totalité des individus serait endommagée et déplacée ou enfoncée dans le sédiment suite à une abrasion superficielle, entrainant une mortalité importante. Certains individus endommagés pourraient potentiellement survivre à la pression. La résistance est donc faible.
Bien que les mécanismes de reproduction des espèces caractéristiques soient inconnus, il est vraisemblable qu'elles aient un taux de croissance relativement lent et une faible capacité de dispersion. De plus, l’habitat est naturellement protégé de par sa profondeur. Le temps nécessaire au recrutement et à la croissance des espèces caractéristiques sur un substrat mis à nu est estimé entre 10 et 25 ans. La résilience est donc faible et la sensibilité est haute.</t>
  </si>
  <si>
    <t>L'abrasion sub-surface entraîne la destruction quasi-totale de l'habitat par élimination de toutes les espèces caractéristiques. La résistance est nulle du fait de l'atteinte en profondeur du substrat et des espèces caractéristiques associées. 
La majorité des espèces caractéristiques ont probablement un taux de croissance lent et une faible dispersion larvaire. De plus, l’habitat est naturellement protégé de par sa profondeur. Le temps nécessaire à la récupération de l’habitat est donc estimé entre 10 et 25 ans suite à une telle pression. La résilience est donc faible et la sensibilité est haute.</t>
  </si>
  <si>
    <t>La majorité des espèces épigées caractéristiques de l’habitat mesurent plus de 5 cm et sont adaptées à une certaine sédimentation. Elles seront donc peu impactées par un dépôt sédimentaire de moins de 5cm Quelques individus peuvent malgré tout être perturbés par un tel dépôt : leurs fonctions de nutrition, croissance, reproduction pourront être altérées. On estime que la résistance est haute pour un dépôt faible à condition qu’il ne provoque pas de compression verticale (pression de tassement).
Le temps nécessaire à la récupération est estimé inférieur à 2 ans après l’arrêt de la pression. La résilience est donc faible et la sensibilité est faible.</t>
  </si>
  <si>
    <t>L’hydrodynamisme ne permettra probablement pas d’éliminer rapidement un dépôt important (&gt; 5 cm). Le dépôt écrasera donc un nombre plus important d’espèces caractéristiques de l’habitat, incapables de s'enfuir ou de réémerger du sédiment, comparé au cas d’un dépôt faible. La résistance est donc faible.
Bien que les mécanismes de reproduction des espèces caractéristiques soient inconnus, il est vraisemblable qu'elles aient un taux de croissance relativement lent et une faible capacité de dispersion. De plus, l’habitat est naturellement protégé de par sa profondeur. Le temps nécessaire au recrutement et à la croissance des espèces caractéristiques sur un substrat mis à nu est estimé entre 10 et 25 ans. La résilience est donc faible et la sensibilité est haute.</t>
  </si>
  <si>
    <r>
      <t xml:space="preserve">Le mode de nutrition des espèces caractéristiques est mal connu. Une modification temporaire des conditions hydrodynamiques induirait vraisemblablement une perturbation des fonctions biologiques des individus, et une modification de la structure de l’habitat via une modification de la densité des communautés dominantes par exemple. La résistance est donc qualifiée de modérée. 
Une fois la pression terminée, on estime le temps nécessaire à la récupération entre 2 et 10 ans en raison de la probable croissance lente et du probable faible taux de recrutement des espèces caractéristiques. La résilience est donc qualifiée de modérée et la sensibilité de modérée.
</t>
    </r>
    <r>
      <rPr>
        <b/>
        <sz val="11"/>
        <color rgb="FF000000"/>
        <rFont val="Calibri"/>
        <family val="2"/>
      </rPr>
      <t xml:space="preserve">Attention </t>
    </r>
    <r>
      <rPr>
        <sz val="11"/>
        <color rgb="FF000000"/>
        <rFont val="Calibri"/>
        <family val="2"/>
      </rPr>
      <t>:  Si la modification des conditions hydrodynamiques entraine une érosion, il y a un risque de changement d’habitat.</t>
    </r>
  </si>
  <si>
    <t>La Rivière M., Hébert C., &amp; Menot L., 2023. Evaluation de la sensibilité de l'habitat "E3-6 Agrégations de mégafaune mixte sur sédiments bathyaux" ; in La Rivière M. &amp; Hébert C., 2023. Evaluation de la sensibilité des habitats marins benthiques de la Manche, de la mer du Nord et de l'Atlantique aux pressions physiques. PatriNat (OFB-MNHN-CNRS-IRD), Paris : 351-354.</t>
  </si>
  <si>
    <t>Par définition, l’habitat sera détruit par élimination du substrat et des individus. L’habitat n’a donc aucune résistance à la pression.
Les espèces en milieu profond ayant généralement des capacités de dispersion et de recrutement plus faible, et du fait de l’isolement de leur habitat, le temps nécessaire à la stabilisation du substrat et la recolonisation par la communauté caractéristique est donc estimé à plus de 25 ans. La résilience est donc « Aucune » et la sensibilité est très haute.</t>
  </si>
  <si>
    <t>Certains individus pourraient résister à la pression dans une certaine mesure (en se rétractant sur eux-mêmes par exemple) mais d’autres sont plus fragiles, et une compression verticale endommagerait et détruirait de nombreux individus. On considère donc que la résistance de l’habitat est faible. 
Les espèces en milieu profond ayant généralement des capacités de dispersion et de recrutement faibles, et du fait de l’isolement de leur habitat, le temps nécessaire à la récupération pour cette pression n’affectant qu’une partie des individus et ne perturbant pas l’intégrité du substrat est estimé à 10-25 ans. La résilience est donc « faible » et la sensibilité est haute.</t>
  </si>
  <si>
    <t>La majorité des espèces caractéristiques de l’habitat est épigée. De nombreuses espèces caractéristiques sont fragiles et de nombreux individus serait endommagés, arrachés et est susceptibles de mourir suite à une abrasion superficielle. L’abrasion superficielle peut également impacter les espèces en remettant en suspension des sédiments. 
Une telle pression entraînerait donc une réduction importante des espèces caractéristiques de l’habitat. La résistance est donc faible.
La majorité des espèces caractéristiques ont un taux de croissance lent et une faible dispersion larvaire. De plus, l’habitat est naturellement protégé de par sa profondeur. Le temps nécessaire à la récupération de l’habitat est donc estimé à plus de 25 ans suite à une telle pression. La résilience est donc « Aucune » et la sensibilité est haute.</t>
  </si>
  <si>
    <t>La majorité des espèces occupant cet habitat est épigée. De nombreuses espèces sont fragiles et de nombreux individus serait endommagés, arrachés et susceptibles de mourir suite à une abrasion superficielle. L’abrasion superficielle peut également impacter les espèces en remettant en suspension des sédiments. Une telle pression entraînerait donc une réduction importante de la communauté occupant l’habitat. La résistance est donc faible.
Les espèces en milieu profond ayant généralement des capacités de dispersion et de recrutement faibles, et du fait de l’isolement de leur habitat, le temps nécessaire à la récupération pour cette pression n’affectant qu’une partie des individus et ne perturbant pas l’intégrité du substrat est estimé à 10-25 ans. La résilience est donc « faible » et la sensibilité est haute.</t>
  </si>
  <si>
    <t>Certaines espèces épigées mesurent plus de 5 cm ou sont adaptées à une certaine sédimentation. Elles seront donc peu impactées par un dépôt sédimentaire de moins de 5cm. D’autres espèces sont susceptibles de pouvoir se déplacer dans le sédiment pour échapper aux conséquences du dépôt. Quelques individus peuvent malgré tout être perturbés par un tel dépôt : leurs fonctions de nutrition, croissance, reproduction pourront être altérées par le colmatage de leurs appareils nutritifs et respiratoires. Étant donné la mortalité probable de certains individus d’espèces plus sensibles, on estime que la résistance est modérée pour un dépôt faible.
Le temps nécessaire à la récupération est estimé entre 2 et 10 ans après l’arrêt de la pression. La résilience est donc modérée et la sensibilité est modérée.</t>
  </si>
  <si>
    <t>L’hydrodynamisme ne permettra probablement pas d’éliminer rapidement un dépôt important (&gt; 5 cm). Le dépôt écrasera ou étouffera donc un nombre plus important d’individus qui seront incapables de s'enfuir ou de réémerger du sédiment, comparé au cas d’un dépôt faible. Un nombre important d’individus de certaines espèces est susceptible de mourir, tandis que d'autres espèces de plus grande taille ou mobiles pourraient survivre. La résistance est donc faible.
Les espèces en milieu profond ayant généralement des capacités de dispersion et de recrutement faibles, et du fait de l’isolement de leur habitat, le temps nécessaire à la récupération pour cette pression n’affectant qu’une partie des individus et ne perturbant pas l’intégrité du substrat est estimé à 10-25 ans. La résilience est donc « faible » et la sensibilité est haute.</t>
  </si>
  <si>
    <t>L’augmentation de la charge en particules non-organiques de l'eau peut altérer les fonctions respiratoire et nutritive des individus, et induire un colmatage mais aura probablement peu d'impact sur l'habitat en lui-même. A l’inverse, une diminution de la charge en particules organiques pourrait limiter la nutrition et donc la croissance et la reproduction des individus. 
Une pression de courte durée (&lt;1 an) pourrait affecter la viabilité des populations et induire des modifications des densités des populations, mais sans risquer de changement d’habitat. La résistance est donc qualifiée de modérée pour une pression de courte durée.
Une fois la pression terminée, on estime le temps nécessaire à la récupération entre 2 et 10 ans en raison de la croissance lente et du faible recrutement en milieu profond. La résilience est donc qualifiée de modérée et la sensibilité de modérée.</t>
  </si>
  <si>
    <t>La Rivière M., Hébert C., &amp; Menot L., 2023. Evaluation de la sensibilité de l'habitat "E3-7 Sédiments bathyaux à faible couverture macrobiotique" ; in La Rivière M. &amp; Hébert C., 2023. Evaluation de la sensibilité des habitats marins benthiques de la Manche, de la mer du Nord et de l'Atlantique aux pressions physiques. PatriNat (OFB-MNHN-CNRS-IRD), Paris : 355-357.</t>
  </si>
  <si>
    <t xml:space="preserve">L’habitat sera par définition détruit par élimination du substrat et des indidivus qui sont ici très majoritairement épigées et faiblement mobiles. L’habitat n’a donc aucune résistance à la pression.
Cet habitat est caractérisé par une faible couverture macrobiotique dont les espèces ont généralement des cycles de vie longs et une faible capacité de recrutement et de dispersion. Le temps nécessaire à la stabilisation du substrat et la recolonisation par des invidus isolés est estimé à 5-10 ans, sous réserve que le substrat mis à nu soit de même nature que le substrat d’origine permettant la recolonisation. La résilience est donc modérée et la sensibilité est haute.
</t>
  </si>
  <si>
    <t>Les espèces associées à cet habitat sont épigées et relativement fragiles. Une compression verticale endommagerait et écraserait donc la majorité des individus présents, entrainant une mortalité importante. On considère que la résistance est faible. 
Cet habitat est caractérisé par une faible couverture macrobiotique dont les espèces ont généralement des cycles de vie longs et une faible capacité de recrutement et de dispersion. L'habitat est aussi naturellement protégé de par sa profondeur. Le temps nécessaire à la recolonisation par des invidus isolés ; si l’intégrité du substrat n’est pas perturbée, est estimé entre 5 et 10 ans. La résilience est qualifiée de modérée. La sensibité est donc modérée.</t>
  </si>
  <si>
    <t>Les espèces associées à cet habitat sont épigées et relativement fragiles. En cas d'abrasion superficielle, la grande majorité des individus isolés présents serait endommagée ou arrachée et susceptible de mourir, mais certains pourraient s’enfuir et survivre. La résistance est qualifiée de faible.
Cet habitat est caractérisé par une faible couverture macrobiotique dont les espèces ont généralement des cycles de vie longs et une faible capacité de recrutement et de dispersion. L'habitat est aussi naturellement protégé de par sa profondeur. Le temps nécessaire à la recolonisation par des invidus isolés ; si l’intégrité du substrat n’est pas perturbée, est estimé entre 5 et 10 ans. La résilience est qualifiée de modérée. La sensibité est donc modérée.</t>
  </si>
  <si>
    <t>L'abrasion sub-surface entraîne la destruction quasi-totale de l'habitat par élimination de tous les individus épigés ou enfouis. La résistance est nulle du fait de l'atteinte en profondeur du substrat et des espèces associées. 
Cet habitat est caractérisé par une faible couverture macrobiotique dont les espèces ont généralement des cycles de vie longs et une faible capacité de recrutement et de dispersion. Le temps nécessaire à la stabilisation du substrat et la recolonisation par des invidus isolés est estimé à 5-10 ans. La résilience est donc modérée et la sensibilité est haute.</t>
  </si>
  <si>
    <t>Certaines espèces épigées mesurent plus de 5 cm ou sont adaptées à une certaine sédimentation. Elles seront donc peu impactées par un dépôt sédimentaire de moins de 5cm. D’autres espèces sont susceptibles de pouvoir se déplacer dans le sédiment pour échapper aux conséquences du dépôt. Quelques individus peuvent malgré tout être perturbés par un tel dépôt : leurs fonctions de nutrition, croissance, reproduction pourront être altérées par le colmatage de leurs appareils nutritifs et respiratoires. Étant donné la mortalité probable de certains individus d’espèces plus sensibles, on estime que la résistance est modérée pour un dépôt faible.
Cet habitat est caractérisé par une faible couverture macrobiotique dont les espèces ont généralement des cycles de vie longs et une faible capacité de recrutement et de dispersion. Le temps nécessaire à la recolonisation par des invidus isolés est estimé à 2-10 ans. La résilience est donc modérée et la sensibilité est modérée.</t>
  </si>
  <si>
    <t>L’hydrodynamisme de cet habitat ne permettra pas d’éliminer un dépôt important (&gt;5cm). La très grande majorité des individus sera étouffée ou écrasée en cas d'apport important de matériel mais certains pourront s’enfuir ou subsister. La résistance est donc faible.
Cet habitat est caractérisé par une faible couverture macrobiotique dont les espèces ont généralement des cycles de vie longs et une faible capacité de recrutement et de dispersion. Le temps nécessaire à la recolonisation par des invidus isolés est estimé à 2-10 ans. La résilience est donc modérée et la sensibilité est modérée.</t>
  </si>
  <si>
    <t>La modification temporaire des conditions hydrodynamiques peut induire une perturbation des fonctions biologiques des individus, notamment en cas d’augmentation des courants, qui peut endommager les individus et limiter leur nutrition et leur croissance. Une diminution des courants pourrait également réduire les capacités de nutrition des espèces suspensivores. Cette presssion aura probablement peu d'impact sur l’habitat en lui-même caractérisé par une faible densité d’individus. La résistance est donc qualifiée de haute. 
Une fois la pression terminée, on estime le temps nécessaire à la récupération entre 2 et 10 ans en raison de la croissance lente et du faible recrutement des individus. La résilience est donc qualifiée de modérée et la sensibilité de faible.</t>
  </si>
  <si>
    <t>La majorité des espèces caractéristiques sont des suspensivores ou des détritivores. L’augmentation de la charge en particules non-organiques de l'eau peut altérer les fonctions respiratoire et nutritive des espèces caractéristiques, et induire un colmatage. A l’inverse, une diminution de la charge en particules organiques pourrait limiter la nutrition et donc la croissance et la reproduction des individus. Cette presssion aura probablement peu d'impact sur l’habitat en lui-même caractérisé par une faible densité d’individus. La résistance est donc qualifiée de haute. 
Une fois la pression terminée, on estime le temps nécessaire à la récupération entre 2 et 10 ans en raison de la croissance lente et du faible recrutement de plusieurs espèces caractéristiques. La résilience est donc qualifiée de modérée et la sensibilité de faible.</t>
  </si>
  <si>
    <t xml:space="preserve">La modification temporaire des conditions hydrodynamiques peut induire une perturbation des fonctions biologiques des individus, et une modification de la structure des communautés dominantes. La diminution des courants peut induire une réduction des capacités de nutrition des espèces suspensivores, et la croissance et la reproduction seront alors limitées. Une forte augmentation de l’hydrodynamisme peut également limiter leur nutrition et leur croissance.
La résistance est donc qualifiée de haute. 
Une fois la pression terminée, on estime le temps nécessaire à la récupération à moins de 2 ans. La résilience est donc qualifiée de haute et la sensibilité de faible.
</t>
  </si>
  <si>
    <t xml:space="preserve">La modification temporaire des conditions hydrodynamiques peut induire une perturbation des fonctions biologiques des individus, et une modification de la structure de l’habitat (densités des communautés dominantes par exemple), par exemple en cas de diminution des courants, qui a pour effet de réduire les capacités de nutrition des espèces suspensivores, dont la nutrition, la croissance et la reproduction seront alors limitées, et qui pourront finir par dépérir. Une forte augmentation de l’hydrodynamisme peut également endommager les espèces et limiter leur nutrition et leur croissance.
La résistance est donc qualifiée de modérée. Une fois la pression terminée, on estime le temps nécessaire à la récupération entre 2 et 10 ans en raison de la croissance lente et du faible recrutement en milieu profond. La résilience est donc qualifiée de modérée et la sensibilité de modérée.
</t>
  </si>
  <si>
    <t xml:space="preserve">La modification temporaire des conditions hydrodynamiques peut induire une perturbation des fonctions biologiques des individus, et une modification de la structure de l’habitat (densités des communautés dominantes par exemple), notamment en cas d’augmentation des courants, qui peut endommager les espèces et limiter leur nutrition et leur croissance. Une diminution des courants pourrait également réduire les capacités de nutrition des espèces suspensivores.
La résistance est donc qualifiée de modérée.  
Une fois la pression terminée, on estime le temps nécessaire à la récupération entre 2 et 10 ans en raison de la croissance lente et du faible recrutement de plusieurs espèces caractéristiques. La résilience est donc qualifiée de modérée et la sensibilité de modérée.
</t>
  </si>
  <si>
    <t xml:space="preserve">La modification des conditions hydrodynamiques peut induire une perturbation des fonctions biologiques des espèces caractéristiques, suspensivores, en modifiant et limitant leurs capacités de nutrition et en altérant donc leur santé et leur croissance. Cependant, cet habitat est susceptible d’être soumis à des variations régulières naturelles des courants, qui assureraient une nutrition optimale aux espèces caractéristiques. Celles-ci sont donc possiblement adaptées à des modifications des conditions hydrodynamiques. La résistance est donc qualifiée de haute pour La résilience est donc haute également, et la sensibilité est faible.
</t>
  </si>
  <si>
    <r>
      <t xml:space="preserve">La création du substrat biogénique de cet habitat étant dépendante de l’apport des débris par l’hydrodynamisme, une modification des conditions hydrodynamiques n’affectera pas gravement son intégrité si elle est temporaire. Une augmentation temporaire des courants pourrait disperser certains débris si elle n’est pas trop importante (voir « Attention » ci-dessous). Une diminution temporaire des courants pourrait réduire l’apport de nouveaux débris et les capacités de nutrition des espèces suspensivores associées. La résistance est donc qualifiée de modérée. 
Une fois la pression terminée, on estime le temps nécessaire à la récupération entre 2 et 10 ans en raison de la faible dynamique de ce type d’habitat. La résilience est donc qualifiée de modérée et la sensibilité de modérée.
</t>
    </r>
    <r>
      <rPr>
        <b/>
        <sz val="11"/>
        <rFont val="Calibri"/>
        <family val="2"/>
      </rPr>
      <t xml:space="preserve">Attention </t>
    </r>
    <r>
      <rPr>
        <sz val="11"/>
        <rFont val="Calibri"/>
        <family val="2"/>
      </rPr>
      <t>:  L’habitat pourrait être déplacé par une intensification importante des courants.</t>
    </r>
  </si>
  <si>
    <t xml:space="preserve">La Rivière M., Hébert C., &amp; Menot L., 2023. Evaluation de la sensibilité de l'habitat "E3-8 Jardins et colonies isolées de coraux sur sédiments bathyaux" ; in La Rivière M. &amp; Hébert C., 2023. Evaluation de la sensibilité des habitats marins benthiques de la Manche, de la mer du Nord et de l'Atlantique aux pressions physiques. PatriNat (OFB-MNHN-CNRS-IRD), Paris : 358-362. </t>
  </si>
  <si>
    <t>Par définition, l’habitat sera détruit par élimination du substrat et des espèces caractéristiques qui sont épigées et sessiles. L’habitat n’a donc aucune résistance à la pression.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stabilisation du substrat et la recolonisation par la communauté caractéristique est estimé à plus de 25 ans. La résilience est donc « Aucune » et la sensibilité est très haute.</t>
  </si>
  <si>
    <t>Les espèces caractéristiques de l’habitat sont épigées et sessiles. Une compression verticale endommagerait fortement la majorité des espèces caractéristiques épigées. On considère que la résistance est faible. 
Certaines espèces caractéristiques de cet habitat sont longévives et ont un taux de croissance très lent (de l’ordre de plusieurs dizaines d’années). De plus, l’habitat est naturellement protégé de par sa profondeur, et très isolé. Le temps nécessaire au recrutement et à la croissance des espèces caractéristiques est donc estimé à environ 25 ans. La résilience est donc faible et la sensibilité est haute.</t>
  </si>
  <si>
    <t>Les espèces caractéristiques de l’habitat sont épigées et sessiles. La quasi-totalité des individus seraient fortement endommagés par une abrasion mécanique superficielle. L’abrasion superficielle entraînerait donc un déclin quasi-total des espèces caractéristiques de l’habitat. La résistance est donc considérée comme nulle.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recolonisation par la communauté caractéristique sans altération de l’ingrité du substrat est estimé à 10-25 ans. La résilience est donc faible et la sensibilité est haute.</t>
  </si>
  <si>
    <t>L'abrasion sub-surface entraîne la destruction quasi-totale de l'habitat par élimination de toutes les espèces caractéristiques épigées et sessiles, et par altération de l’intégrité du substrat. La résistance est nulle.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stabilisation du substrat et la recolonisation par la communauté caractéristique est estimé à plus de 25 ans. La résilience est donc « Aucune » et la sensibilité est très haute.</t>
  </si>
  <si>
    <t>Étant donné que cet habitat se trouve dans un environnement relativement stable, avec un hydrodynamisme modéré, un tel dépôt ne sera probablement pas éliminé rapidement.
Certaines espèces épigées mesurent plus de 5 cm ou sont adaptées à une certaine sédimentation et seront donc peu impactées par cette pression, même si l’ensevelissement d’une partie des polypes peut affaiblir certains individus si le dépôt n’est pas éliminé en moins de 2 jours. Les individus de plus petite taille seront perturbés par un tel dépôt (altération de leurs fonctions de nutrition, croissance, reproduction). La résistance est qualifiée de modérée pour un dépôt faible et de courte durée.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recolonisation par la communauté caractéristique sans altération de l’ingrité du substrat est estimé à 10-25 ans. La résilience est donc faible et la sensibilité est modérée.</t>
  </si>
  <si>
    <t>L’hydrodynamisme de cet habitat ne permettra pas d’éliminer rapidement un dépôt important (&gt;5cm). La très grande majorité des individus sera impactée en cas d'apport important de matériel, par écrasement ou colmatage des organes respiratoires et nutritifs. La résistance est qualifiée de faible car certains individus bien qu’affaiblis pourraient subsister.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recolonisation par la communauté caractéristique sans altération de l’ingrité du substrat est estimé à 10-25 ans. La résilience est donc faible et la sensibilité est haute.</t>
  </si>
  <si>
    <t>La modification des conditions hydrodynamiques peut induire une perturbation des fonctions biologiques des espèces caractéristiques, suspensivores, en modifiant et limitant leurs capacités de nutrition et en altérant donc leur santé et leur croissance. Cependant, cet habitat est susceptible d’être soumis à des variations régulières des courants, qui assureraient une nutrition optimale aux espèces caractéristiques. Celles-ci sont donc possiblement adaptées à des modifications des conditions hydrodynamiques. La résistance est donc qualifiée de haute pour une pression de courte durée.
Une fois la pression terminée, on estime le temps nécessaire à la récupération entre 2 et 10 ans en raison de la croissance lente et du faible recrutement des espèces caractéristiques. La résilience est donc qualifiée de modérée et la sensibilité de faible.</t>
  </si>
  <si>
    <t>L'augmentation de la charge en particules non-organiques de l'eau peut altérer la fonction nutritive des espèces caractéristiques suspensivores. Cette pression est susceptible d’entrainer une mortalité importante des espèces caractéristiques en seulement quelques jours (mortalité significative après 14 jours à une turbidité de 100-300mg/l - Brooke et al., 2009). La réduction de la charge en matière organique pourrait limiter la nutrition et la croissance des espèces, et pourrait également mener à la mort de certains individus. La résistance est qualifiée de modérée pour une pression de courte durée.
Les espèces caractéristiques de cet habitat étant longévives avec un taux de croissance très lent (de l’ordre de plusieurs années à plusieurs dizaines d’années) et de faibles capacités de dispersion et de recrutement notamment du fait de l’isolement de l’habitat, le temps nécessaire à la recolonisation par la communauté caractéristique est estimé à 10-25 ans. La résilience est donc faible et la sensibilité est modérée.</t>
  </si>
  <si>
    <t>La Rivière M., Hébert C., &amp; Menot L., 2023. Evaluation de la sensibilité de l'habitat "E1-7 Thanatocénoses bathyales" ; in La Rivière M. &amp; Hébert C., 2023. Evaluation de la sensibilité des habitats marins benthiques de la Manche, de la mer du Nord et de l'Atlantique aux pressions physiques. PatriNat (OFB-MNHN-CNRS-IRD), Paris : 325-326.</t>
  </si>
  <si>
    <t>CHAMPS</t>
  </si>
  <si>
    <t>VALEUR</t>
  </si>
  <si>
    <t>NOM_JEU_DONNEES</t>
  </si>
  <si>
    <t>VERSION</t>
  </si>
  <si>
    <t>DATE_CREATION</t>
  </si>
  <si>
    <t>NOM_FICHIER</t>
  </si>
  <si>
    <t>AUTEUR_EVAL</t>
  </si>
  <si>
    <t xml:space="preserve">M. La Rivière (PatriNat), C. Hébert (PatriNat), E. Ar Gall (UMR 6539 -IUEM-UBO), I. Auby (IFREMER, PDG-ODE-LITTORAL-LERAR), H. Blanchet (EPOC/UMR 5805/Université de Bordeaux), S. Derrien-Courtel (Station Marine de Concarneau/MNHN), S. Dubois (IFREMER, PDG-ODE-DYNECO-LEBCO), S. Dupré (IFREMER, PDG-REM-GM-LAD), J. Grall (LEMAR, IUEM), L. Latry (EPOC/UMR 5805/Université de Bordeaux ), L. Menot (LEP/EEP/IFREMER), K. Olu (IFREMER, LEP/EEP), E. Thiébaut (Station Biologique de Roscoff/UMR 7144/Sorbonne Université) </t>
  </si>
  <si>
    <t>AUTEUR_TABLE</t>
  </si>
  <si>
    <t>Marie La Rivière (PatriNat)</t>
  </si>
  <si>
    <t>TERRITOIRE</t>
  </si>
  <si>
    <t>Manche, Mer du Nord, Atlantique - Côtes françaises</t>
  </si>
  <si>
    <t>ORGANISME</t>
  </si>
  <si>
    <t>PatriNat (OFB-MNHN-CNRS-IRD)</t>
  </si>
  <si>
    <t>LANGUE</t>
  </si>
  <si>
    <t>FR</t>
  </si>
  <si>
    <t>DESCRIPTION</t>
  </si>
  <si>
    <t>Les évaluations de sensibilité des habitats marins benthiques de la Manche, de la Mer du Nord et de l'Atlantique à certaines pressions physiques d’origine anthropique ont été réalisées à partir des meilleures connaissances actuelles en collaboration avec des experts scientifiques. 
Chaque matrice comporte, pour chaque pression physique évaluée, un score de résistance, un score de résilience et un score de sensibilité auxquels sont associés des indices de confiance, ainsi qu’une description des critères justifiant les scores attribués.
Les évaluations de sensibilité génériques issues de ce projet ont pour vocation à servir d’outil d’aide au suivi et à la gestion du milieu marin, notamment à travers les évaluations de vulnérabilité/risque d’impact des habitats benthiques.</t>
  </si>
  <si>
    <t>ORIGINE</t>
  </si>
  <si>
    <t>Fichier créé par Marie LA RIVIERE (PatriNat).</t>
  </si>
  <si>
    <t>MOTS_CLES</t>
  </si>
  <si>
    <t>sensibilité, résilience, résistance, pression, habitat,  benthique, Manche, Mer du Nord, Atlantique</t>
  </si>
  <si>
    <t>SOURCE</t>
  </si>
  <si>
    <t>La Rivière M., Hébert C., 2023. Evaluation de la sensibilité des habitats marins benthiques de la Manche, de la mer du Nord et de l'Atlantique aux pressions physiques. PatriNat (OFB-MNHN-CNRS-IRD), Paris. 364 pp.</t>
  </si>
  <si>
    <t>REFERENCEMENT DE LA TABLE</t>
  </si>
  <si>
    <t>REFERENCEMENT DE CHAQUE ONGLET</t>
  </si>
  <si>
    <t>voir dernière ligne de chaque onglet</t>
  </si>
  <si>
    <t>Evaluation de la sensibilité aux pressions physiques des habitats marins benthiques du bathyal de la Manche, de la mer du Nord et de l'Atlantique (habitats E)</t>
  </si>
  <si>
    <t>SENSIB_ATL_PPHYSIQUES_E.xlsx</t>
  </si>
  <si>
    <r>
      <t xml:space="preserve">La Rivière M., Hébert C. </t>
    </r>
    <r>
      <rPr>
        <i/>
        <sz val="11"/>
        <rFont val="Calibri"/>
        <family val="2"/>
      </rPr>
      <t>et al.,</t>
    </r>
    <r>
      <rPr>
        <sz val="11"/>
        <rFont val="Calibri"/>
        <family val="2"/>
      </rPr>
      <t xml:space="preserve"> 2023. Evaluation de la sensibilité aux pressions physiques des habitats marins benthiques du bathyal de la Manche, de la mer du Nord et de l'Atlantique. PatriNat (OFB-MNHN-CNRS-IRD), Paris,Table Excel  [habitats 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</si>
</sst>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b/>
      <sz val="16"/>
      <color rgb="FF000000"/>
      <name val="Calibri"/>
      <family val="2"/>
    </font>
    <font>
      <b/>
      <sz val="16"/>
      <color rgb="FF000000"/>
      <name val="Calibri"/>
      <family val="2"/>
    </font>
    <font>
      <u/>
      <sz val="11"/>
      <color rgb="FF0000FF"/>
      <name val="Calibri"/>
      <family val="2"/>
    </font>
    <font>
      <sz val="16"/>
      <color rgb="FF000000"/>
      <name val="Calibri"/>
      <family val="2"/>
    </font>
    <font>
      <sz val="16"/>
      <color rgb="FF000000"/>
      <name val="Calibri"/>
      <family val="2"/>
    </font>
    <font>
      <b/>
      <sz val="11"/>
      <color rgb="FF000000"/>
      <name val="Calibri"/>
      <family val="2"/>
    </font>
    <font>
      <b/>
      <sz val="11"/>
      <color rgb="FF000000"/>
      <name val="Calibri"/>
      <family val="2"/>
    </font>
    <font>
      <sz val="11"/>
      <color rgb="FF000000"/>
      <name val="Calibri"/>
      <family val="2"/>
    </font>
    <font>
      <i/>
      <sz val="11"/>
      <color rgb="FF000000"/>
      <name val="Calibri"/>
      <family val="2"/>
    </font>
    <font>
      <sz val="11"/>
      <color rgb="FFED7D31"/>
      <name val="Calibri"/>
      <family val="2"/>
    </font>
    <font>
      <i/>
      <sz val="11"/>
      <color rgb="FF000000"/>
      <name val="Calibri"/>
      <family val="2"/>
    </font>
    <font>
      <sz val="11"/>
      <color rgb="FF70AD47"/>
      <name val="Calibri"/>
      <family val="2"/>
    </font>
    <font>
      <sz val="11"/>
      <color theme="1"/>
      <name val="Calibri"/>
      <family val="2"/>
    </font>
    <font>
      <b/>
      <sz val="11"/>
      <color theme="1"/>
      <name val="Calibri"/>
      <family val="2"/>
    </font>
    <font>
      <b/>
      <sz val="12"/>
      <color rgb="FF000000"/>
      <name val="Times New Roman"/>
      <family val="1"/>
    </font>
    <font>
      <sz val="10"/>
      <color theme="1"/>
      <name val="Times New Roman"/>
      <family val="1"/>
    </font>
    <font>
      <u/>
      <sz val="11"/>
      <color theme="1"/>
      <name val="Calibri"/>
      <family val="2"/>
    </font>
    <font>
      <i/>
      <sz val="10"/>
      <color theme="1"/>
      <name val="Times New Roman"/>
      <family val="1"/>
    </font>
    <font>
      <sz val="10"/>
      <color rgb="FF000000"/>
      <name val="Times New Roman"/>
      <family val="1"/>
    </font>
    <font>
      <i/>
      <sz val="10"/>
      <color rgb="FF000000"/>
      <name val="Times New Roman"/>
      <family val="1"/>
    </font>
    <font>
      <sz val="11"/>
      <name val="Calibri"/>
      <family val="2"/>
    </font>
    <font>
      <sz val="11"/>
      <color indexed="8"/>
      <name val="Calibri"/>
      <family val="2"/>
    </font>
    <font>
      <u/>
      <sz val="11"/>
      <color theme="10"/>
      <name val="Calibri"/>
      <family val="2"/>
    </font>
    <font>
      <b/>
      <sz val="11"/>
      <name val="Calibri"/>
      <family val="2"/>
    </font>
    <font>
      <b/>
      <sz val="14"/>
      <color rgb="FFFF0000"/>
      <name val="Calibri"/>
      <family val="2"/>
    </font>
    <font>
      <sz val="10"/>
      <name val="Times New Roman"/>
      <family val="1"/>
    </font>
    <font>
      <i/>
      <sz val="11"/>
      <name val="Calibri"/>
      <family val="2"/>
    </font>
    <font>
      <sz val="14"/>
      <color rgb="FFFF0000"/>
      <name val="Calibri"/>
      <family val="2"/>
    </font>
  </fonts>
  <fills count="9">
    <fill>
      <patternFill patternType="none"/>
    </fill>
    <fill>
      <patternFill patternType="gray125"/>
    </fill>
    <fill>
      <patternFill patternType="solid">
        <fgColor rgb="FFA5A5A5"/>
        <bgColor rgb="FFAAAAAA"/>
      </patternFill>
    </fill>
    <fill>
      <patternFill patternType="solid">
        <fgColor rgb="FFD8D8D8"/>
        <bgColor rgb="FFDBDBDB"/>
      </patternFill>
    </fill>
    <fill>
      <patternFill patternType="solid">
        <fgColor rgb="FFFFFFFF"/>
        <bgColor rgb="FFFFFFCC"/>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rgb="FFFFFFCC"/>
      </patternFill>
    </fill>
    <fill>
      <patternFill patternType="solid">
        <fgColor rgb="FFD9D9D9"/>
        <bgColor indexed="64"/>
      </patternFill>
    </fill>
  </fills>
  <borders count="9">
    <border>
      <left/>
      <right/>
      <top/>
      <bottom/>
      <diagonal/>
    </border>
    <border>
      <left style="thin">
        <color auto="1"/>
      </left>
      <right/>
      <top style="thin">
        <color auto="1"/>
      </top>
      <bottom/>
      <diagonal/>
    </border>
    <border>
      <left/>
      <right style="thin">
        <color rgb="FFAAAAAA"/>
      </right>
      <top style="thin">
        <color auto="1"/>
      </top>
      <bottom/>
      <diagonal/>
    </border>
    <border>
      <left style="thin">
        <color auto="1"/>
      </left>
      <right/>
      <top/>
      <bottom style="thin">
        <color auto="1"/>
      </bottom>
      <diagonal/>
    </border>
    <border>
      <left/>
      <right style="thin">
        <color rgb="FFAAAAAA"/>
      </right>
      <top/>
      <bottom style="thin">
        <color auto="1"/>
      </bottom>
      <diagonal/>
    </border>
    <border>
      <left style="thin">
        <color auto="1"/>
      </left>
      <right style="thin">
        <color auto="1"/>
      </right>
      <top style="thin">
        <color auto="1"/>
      </top>
      <bottom style="thin">
        <color auto="1"/>
      </bottom>
      <diagonal/>
    </border>
    <border>
      <left style="medium">
        <color rgb="FF000000"/>
      </left>
      <right/>
      <top style="thin">
        <color auto="1"/>
      </top>
      <bottom/>
      <diagonal/>
    </border>
    <border>
      <left/>
      <right/>
      <top style="thin">
        <color auto="1"/>
      </top>
      <bottom/>
      <diagonal/>
    </border>
    <border>
      <left style="thin">
        <color auto="1"/>
      </left>
      <right style="thin">
        <color auto="1"/>
      </right>
      <top style="thin">
        <color auto="1"/>
      </top>
      <bottom/>
      <diagonal/>
    </border>
  </borders>
  <cellStyleXfs count="5">
    <xf numFmtId="0" fontId="0" fillId="0" borderId="0"/>
    <xf numFmtId="0" fontId="3" fillId="0" borderId="0" applyBorder="0" applyAlignment="0" applyProtection="0"/>
    <xf numFmtId="0" fontId="22" fillId="0" borderId="0" applyNumberFormat="0" applyFill="0" applyBorder="0" applyProtection="0"/>
    <xf numFmtId="0" fontId="23" fillId="0" borderId="0" applyNumberFormat="0" applyFill="0" applyBorder="0" applyAlignment="0" applyProtection="0"/>
    <xf numFmtId="0" fontId="21" fillId="0" borderId="0"/>
  </cellStyleXfs>
  <cellXfs count="103">
    <xf numFmtId="0" fontId="0" fillId="0" borderId="0" xfId="0"/>
    <xf numFmtId="0" fontId="0" fillId="0" borderId="0" xfId="0" applyFont="1" applyAlignment="1"/>
    <xf numFmtId="49" fontId="1" fillId="2" borderId="1" xfId="0" applyNumberFormat="1" applyFont="1" applyFill="1" applyBorder="1" applyAlignment="1">
      <alignment vertical="center"/>
    </xf>
    <xf numFmtId="49" fontId="4" fillId="2" borderId="3" xfId="0" applyNumberFormat="1" applyFont="1" applyFill="1" applyBorder="1" applyAlignment="1">
      <alignment vertical="center"/>
    </xf>
    <xf numFmtId="49" fontId="6" fillId="3" borderId="5" xfId="0" applyNumberFormat="1" applyFont="1" applyFill="1" applyBorder="1" applyAlignment="1">
      <alignment vertical="center" wrapText="1"/>
    </xf>
    <xf numFmtId="49" fontId="6" fillId="3" borderId="5" xfId="0" applyNumberFormat="1" applyFont="1" applyFill="1" applyBorder="1" applyAlignment="1">
      <alignment vertical="center"/>
    </xf>
    <xf numFmtId="49" fontId="6" fillId="3" borderId="5"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wrapText="1"/>
    </xf>
    <xf numFmtId="49" fontId="7" fillId="3" borderId="5" xfId="0" applyNumberFormat="1" applyFont="1" applyFill="1" applyBorder="1" applyAlignment="1">
      <alignment vertical="center" wrapText="1"/>
    </xf>
    <xf numFmtId="49" fontId="0" fillId="4" borderId="5" xfId="0" applyNumberFormat="1" applyFont="1" applyFill="1" applyBorder="1" applyAlignment="1">
      <alignment horizontal="center" vertical="center"/>
    </xf>
    <xf numFmtId="49" fontId="0" fillId="3" borderId="5" xfId="0" applyNumberFormat="1" applyFont="1" applyFill="1" applyBorder="1" applyAlignment="1">
      <alignment horizontal="center" vertical="center" wrapText="1"/>
    </xf>
    <xf numFmtId="49" fontId="0" fillId="4" borderId="5" xfId="0" applyNumberFormat="1" applyFont="1" applyFill="1" applyBorder="1" applyAlignment="1">
      <alignment horizontal="center" vertical="center" wrapText="1"/>
    </xf>
    <xf numFmtId="49" fontId="0" fillId="4" borderId="5" xfId="0" applyNumberFormat="1" applyFont="1" applyFill="1" applyBorder="1" applyAlignment="1">
      <alignment vertical="center" wrapText="1"/>
    </xf>
    <xf numFmtId="0" fontId="0" fillId="4" borderId="5" xfId="0" applyFont="1" applyFill="1" applyBorder="1" applyAlignment="1">
      <alignment horizontal="center" vertical="center"/>
    </xf>
    <xf numFmtId="49" fontId="8" fillId="4" borderId="5" xfId="0" applyNumberFormat="1" applyFont="1" applyFill="1" applyBorder="1" applyAlignment="1">
      <alignment vertical="center" wrapText="1"/>
    </xf>
    <xf numFmtId="49" fontId="2" fillId="2" borderId="1" xfId="0" applyNumberFormat="1" applyFont="1" applyFill="1" applyBorder="1" applyAlignment="1">
      <alignment vertical="center"/>
    </xf>
    <xf numFmtId="0" fontId="0" fillId="5" borderId="5" xfId="0" applyFill="1" applyBorder="1" applyAlignment="1" applyProtection="1">
      <alignment horizontal="center" vertical="center" wrapText="1"/>
      <protection hidden="1"/>
    </xf>
    <xf numFmtId="0" fontId="0" fillId="6" borderId="5" xfId="0" applyFill="1" applyBorder="1" applyAlignment="1" applyProtection="1">
      <alignment horizontal="center" vertical="center" wrapText="1"/>
      <protection hidden="1"/>
    </xf>
    <xf numFmtId="49" fontId="13" fillId="4" borderId="5" xfId="0" applyNumberFormat="1" applyFont="1" applyFill="1" applyBorder="1" applyAlignment="1">
      <alignment horizontal="center" vertical="center"/>
    </xf>
    <xf numFmtId="49" fontId="13" fillId="4" borderId="5" xfId="0" applyNumberFormat="1" applyFont="1" applyFill="1" applyBorder="1" applyAlignment="1">
      <alignment vertical="center" wrapText="1"/>
    </xf>
    <xf numFmtId="0" fontId="13" fillId="4" borderId="5" xfId="0" applyFont="1" applyFill="1" applyBorder="1" applyAlignment="1">
      <alignment horizontal="center" vertical="center"/>
    </xf>
    <xf numFmtId="0" fontId="6" fillId="0" borderId="0" xfId="0" applyFont="1" applyAlignment="1">
      <alignment horizontal="justify" vertical="center"/>
    </xf>
    <xf numFmtId="0" fontId="16" fillId="0" borderId="0" xfId="0" applyFont="1" applyAlignment="1">
      <alignment horizontal="left" vertical="center" indent="4"/>
    </xf>
    <xf numFmtId="0" fontId="15" fillId="0" borderId="0" xfId="0" applyFont="1" applyAlignment="1">
      <alignment vertical="center"/>
    </xf>
    <xf numFmtId="0" fontId="8" fillId="4" borderId="5" xfId="0"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wrapText="1"/>
    </xf>
    <xf numFmtId="49" fontId="13" fillId="4" borderId="5" xfId="0" applyNumberFormat="1" applyFont="1" applyFill="1" applyBorder="1" applyAlignment="1">
      <alignment horizontal="center" vertical="center" wrapText="1"/>
    </xf>
    <xf numFmtId="0" fontId="13" fillId="0" borderId="0" xfId="0" applyFont="1" applyAlignment="1"/>
    <xf numFmtId="49" fontId="0" fillId="4" borderId="5" xfId="0" applyNumberFormat="1" applyFont="1" applyFill="1" applyBorder="1" applyAlignment="1">
      <alignment vertical="center" wrapText="1"/>
    </xf>
    <xf numFmtId="49" fontId="8" fillId="4" borderId="5" xfId="0" applyNumberFormat="1" applyFont="1" applyFill="1" applyBorder="1" applyAlignment="1">
      <alignment vertical="center" wrapText="1"/>
    </xf>
    <xf numFmtId="0" fontId="19" fillId="0" borderId="0" xfId="0" applyFont="1" applyAlignment="1">
      <alignment horizontal="left" vertical="center" indent="4"/>
    </xf>
    <xf numFmtId="0" fontId="15" fillId="0" borderId="0" xfId="0" applyFont="1" applyAlignment="1">
      <alignment horizontal="left" vertical="center" indent="4"/>
    </xf>
    <xf numFmtId="49" fontId="8" fillId="4" borderId="5" xfId="0" applyNumberFormat="1" applyFont="1" applyFill="1" applyBorder="1" applyAlignment="1">
      <alignment vertical="center" wrapText="1"/>
    </xf>
    <xf numFmtId="49" fontId="21" fillId="4" borderId="5" xfId="0" applyNumberFormat="1" applyFont="1" applyFill="1" applyBorder="1" applyAlignment="1">
      <alignment horizontal="center" vertical="center"/>
    </xf>
    <xf numFmtId="0" fontId="8" fillId="0" borderId="0" xfId="0" applyFont="1" applyAlignment="1">
      <alignment horizontal="justify" vertical="center"/>
    </xf>
    <xf numFmtId="49" fontId="24" fillId="3" borderId="5" xfId="0" applyNumberFormat="1" applyFont="1" applyFill="1" applyBorder="1" applyAlignment="1">
      <alignment horizontal="center" vertical="center"/>
    </xf>
    <xf numFmtId="0" fontId="21" fillId="4" borderId="5" xfId="0" applyFont="1" applyFill="1" applyBorder="1" applyAlignment="1">
      <alignment horizontal="center" vertical="center"/>
    </xf>
    <xf numFmtId="49" fontId="21" fillId="4" borderId="5" xfId="0" applyNumberFormat="1" applyFont="1" applyFill="1" applyBorder="1" applyAlignment="1">
      <alignment horizontal="center" vertical="center" wrapText="1"/>
    </xf>
    <xf numFmtId="0" fontId="21" fillId="0" borderId="0" xfId="0" applyFont="1" applyAlignment="1"/>
    <xf numFmtId="49" fontId="24" fillId="3" borderId="5" xfId="0" applyNumberFormat="1" applyFont="1" applyFill="1" applyBorder="1" applyAlignment="1">
      <alignment horizontal="center" vertical="center" wrapText="1"/>
    </xf>
    <xf numFmtId="49" fontId="24" fillId="3" borderId="5" xfId="0" applyNumberFormat="1" applyFont="1" applyFill="1" applyBorder="1" applyAlignment="1">
      <alignment vertical="center" wrapText="1"/>
    </xf>
    <xf numFmtId="49" fontId="21" fillId="3" borderId="5" xfId="0" applyNumberFormat="1" applyFont="1" applyFill="1" applyBorder="1" applyAlignment="1">
      <alignment horizontal="center" vertical="center" wrapText="1"/>
    </xf>
    <xf numFmtId="49" fontId="21" fillId="4" borderId="5" xfId="0" applyNumberFormat="1" applyFont="1" applyFill="1" applyBorder="1" applyAlignment="1">
      <alignment vertical="center" wrapText="1"/>
    </xf>
    <xf numFmtId="0" fontId="21" fillId="5" borderId="5" xfId="0" applyFont="1" applyFill="1" applyBorder="1" applyAlignment="1" applyProtection="1">
      <alignment horizontal="center" vertical="center" wrapText="1"/>
      <protection hidden="1"/>
    </xf>
    <xf numFmtId="0" fontId="21" fillId="6" borderId="5" xfId="0" applyFont="1" applyFill="1" applyBorder="1" applyAlignment="1" applyProtection="1">
      <alignment horizontal="center" vertical="center" wrapText="1"/>
      <protection hidden="1"/>
    </xf>
    <xf numFmtId="49" fontId="21" fillId="4" borderId="5" xfId="0" applyNumberFormat="1" applyFont="1" applyFill="1" applyBorder="1" applyAlignment="1">
      <alignment vertical="center" wrapText="1"/>
    </xf>
    <xf numFmtId="49" fontId="8" fillId="4" borderId="5" xfId="0" applyNumberFormat="1" applyFont="1" applyFill="1" applyBorder="1" applyAlignment="1">
      <alignment vertical="center" wrapText="1"/>
    </xf>
    <xf numFmtId="49" fontId="8" fillId="4" borderId="5" xfId="0" applyNumberFormat="1" applyFont="1" applyFill="1" applyBorder="1" applyAlignment="1">
      <alignment horizontal="center" vertical="center"/>
    </xf>
    <xf numFmtId="0" fontId="26" fillId="0" borderId="0" xfId="0" applyFont="1" applyAlignment="1">
      <alignment horizontal="left" vertical="center" indent="4"/>
    </xf>
    <xf numFmtId="0" fontId="8" fillId="5" borderId="5" xfId="0" applyFont="1" applyFill="1" applyBorder="1" applyAlignment="1" applyProtection="1">
      <alignment horizontal="center" vertical="center" wrapText="1"/>
      <protection hidden="1"/>
    </xf>
    <xf numFmtId="49" fontId="0" fillId="4" borderId="5" xfId="0" applyNumberFormat="1" applyFont="1" applyFill="1" applyBorder="1" applyAlignment="1">
      <alignment vertical="center" wrapText="1"/>
    </xf>
    <xf numFmtId="49" fontId="8" fillId="4" borderId="5" xfId="0" applyNumberFormat="1" applyFont="1" applyFill="1" applyBorder="1" applyAlignment="1">
      <alignment vertical="center" wrapText="1"/>
    </xf>
    <xf numFmtId="0" fontId="21" fillId="8" borderId="5" xfId="0" applyFont="1" applyFill="1" applyBorder="1" applyAlignment="1" applyProtection="1">
      <alignment horizontal="center" vertical="center" wrapText="1"/>
      <protection hidden="1"/>
    </xf>
    <xf numFmtId="49" fontId="8" fillId="4" borderId="5" xfId="0" applyNumberFormat="1" applyFont="1" applyFill="1" applyBorder="1" applyAlignment="1">
      <alignment vertical="center" wrapText="1"/>
    </xf>
    <xf numFmtId="49" fontId="21" fillId="4" borderId="5" xfId="0" applyNumberFormat="1" applyFont="1" applyFill="1" applyBorder="1" applyAlignment="1">
      <alignment vertical="center" wrapText="1"/>
    </xf>
    <xf numFmtId="49" fontId="11" fillId="4" borderId="5" xfId="0" applyNumberFormat="1" applyFont="1" applyFill="1" applyBorder="1" applyAlignment="1">
      <alignment vertical="center" wrapText="1"/>
    </xf>
    <xf numFmtId="49" fontId="0" fillId="4" borderId="5" xfId="0" applyNumberFormat="1" applyFont="1" applyFill="1" applyBorder="1" applyAlignment="1">
      <alignment vertical="center" wrapText="1"/>
    </xf>
    <xf numFmtId="49" fontId="8" fillId="4" borderId="5" xfId="0" applyNumberFormat="1" applyFont="1" applyFill="1" applyBorder="1" applyAlignment="1">
      <alignment vertical="center" wrapText="1"/>
    </xf>
    <xf numFmtId="49" fontId="21" fillId="4" borderId="5" xfId="0" applyNumberFormat="1" applyFont="1" applyFill="1" applyBorder="1" applyAlignment="1">
      <alignment vertical="center" wrapText="1"/>
    </xf>
    <xf numFmtId="49" fontId="21" fillId="7" borderId="8" xfId="0" applyNumberFormat="1" applyFont="1" applyFill="1" applyBorder="1" applyAlignment="1">
      <alignment horizontal="center" vertical="center"/>
    </xf>
    <xf numFmtId="0" fontId="21" fillId="4" borderId="8" xfId="0" applyFont="1" applyFill="1" applyBorder="1" applyAlignment="1">
      <alignment horizontal="center" vertical="center"/>
    </xf>
    <xf numFmtId="0" fontId="21" fillId="5" borderId="8" xfId="0" applyFont="1" applyFill="1" applyBorder="1" applyAlignment="1" applyProtection="1">
      <alignment horizontal="center" vertical="center" wrapText="1"/>
      <protection hidden="1"/>
    </xf>
    <xf numFmtId="0" fontId="21" fillId="6" borderId="8" xfId="0" applyFont="1" applyFill="1" applyBorder="1" applyAlignment="1" applyProtection="1">
      <alignment horizontal="center" vertical="center" wrapText="1"/>
      <protection hidden="1"/>
    </xf>
    <xf numFmtId="49" fontId="21" fillId="4" borderId="8" xfId="0" applyNumberFormat="1" applyFont="1" applyFill="1" applyBorder="1" applyAlignment="1">
      <alignment horizontal="left" vertical="center" wrapText="1"/>
    </xf>
    <xf numFmtId="49" fontId="9" fillId="4" borderId="5" xfId="0" applyNumberFormat="1" applyFont="1" applyFill="1" applyBorder="1" applyAlignment="1">
      <alignment vertical="center" wrapText="1"/>
    </xf>
    <xf numFmtId="49" fontId="0" fillId="4" borderId="5" xfId="0" applyNumberFormat="1" applyFont="1" applyFill="1" applyBorder="1" applyAlignment="1">
      <alignment vertical="center" wrapText="1"/>
    </xf>
    <xf numFmtId="49" fontId="8" fillId="4" borderId="5" xfId="0" applyNumberFormat="1" applyFont="1" applyFill="1" applyBorder="1" applyAlignment="1">
      <alignment vertical="center" wrapText="1"/>
    </xf>
    <xf numFmtId="49" fontId="7" fillId="3" borderId="8" xfId="0" applyNumberFormat="1" applyFont="1" applyFill="1" applyBorder="1" applyAlignment="1">
      <alignment vertical="center" wrapText="1"/>
    </xf>
    <xf numFmtId="49" fontId="21" fillId="4" borderId="8" xfId="0" applyNumberFormat="1" applyFont="1" applyFill="1" applyBorder="1" applyAlignment="1">
      <alignment horizontal="center" vertical="center" wrapText="1"/>
    </xf>
    <xf numFmtId="0" fontId="0" fillId="4" borderId="8" xfId="0" applyFont="1" applyFill="1" applyBorder="1" applyAlignment="1">
      <alignment horizontal="center" vertical="center"/>
    </xf>
    <xf numFmtId="0" fontId="0" fillId="5" borderId="8" xfId="0" applyFill="1" applyBorder="1" applyAlignment="1" applyProtection="1">
      <alignment horizontal="center" vertical="center" wrapText="1"/>
      <protection hidden="1"/>
    </xf>
    <xf numFmtId="0" fontId="0" fillId="6" borderId="8" xfId="0" applyFill="1" applyBorder="1" applyAlignment="1" applyProtection="1">
      <alignment horizontal="center" vertical="center" wrapText="1"/>
      <protection hidden="1"/>
    </xf>
    <xf numFmtId="49" fontId="0" fillId="4" borderId="8" xfId="0" applyNumberFormat="1" applyFont="1" applyFill="1" applyBorder="1" applyAlignment="1">
      <alignment vertical="center" wrapText="1"/>
    </xf>
    <xf numFmtId="0" fontId="6" fillId="0" borderId="0" xfId="0" applyFont="1" applyFill="1" applyBorder="1" applyAlignment="1">
      <alignment horizontal="justify" vertical="center"/>
    </xf>
    <xf numFmtId="0" fontId="0" fillId="0" borderId="0" xfId="0" applyFont="1" applyFill="1" applyBorder="1" applyAlignment="1">
      <alignment vertical="center"/>
    </xf>
    <xf numFmtId="0" fontId="21" fillId="0" borderId="0" xfId="0" applyFont="1" applyFill="1" applyBorder="1" applyAlignment="1">
      <alignment vertical="center"/>
    </xf>
    <xf numFmtId="0" fontId="0" fillId="0" borderId="0" xfId="0" applyFont="1" applyFill="1" applyBorder="1" applyAlignment="1">
      <alignment vertical="center" wrapText="1"/>
    </xf>
    <xf numFmtId="0" fontId="0" fillId="0" borderId="0" xfId="0" applyFont="1" applyFill="1" applyBorder="1" applyAlignment="1"/>
    <xf numFmtId="0" fontId="0" fillId="0" borderId="0" xfId="0" applyFill="1" applyBorder="1"/>
    <xf numFmtId="0" fontId="8" fillId="0" borderId="0" xfId="0" applyFont="1" applyFill="1" applyBorder="1" applyAlignment="1">
      <alignment horizontal="justify" vertical="center"/>
    </xf>
    <xf numFmtId="0" fontId="15" fillId="0" borderId="0" xfId="0" applyFont="1" applyFill="1" applyBorder="1" applyAlignment="1">
      <alignment vertical="center"/>
    </xf>
    <xf numFmtId="0" fontId="19" fillId="0" borderId="0" xfId="0" applyFont="1" applyFill="1" applyBorder="1"/>
    <xf numFmtId="0" fontId="10" fillId="0" borderId="0" xfId="0" applyFont="1" applyFill="1" applyBorder="1" applyAlignment="1">
      <alignment vertical="center"/>
    </xf>
    <xf numFmtId="49" fontId="7" fillId="3" borderId="5" xfId="0" applyNumberFormat="1" applyFont="1" applyFill="1" applyBorder="1" applyAlignment="1">
      <alignment horizontal="left" vertical="center" wrapText="1"/>
    </xf>
    <xf numFmtId="49" fontId="2" fillId="2" borderId="2" xfId="1" applyNumberFormat="1" applyFont="1" applyFill="1" applyBorder="1" applyAlignment="1" applyProtection="1">
      <alignment vertical="center"/>
    </xf>
    <xf numFmtId="0" fontId="5" fillId="2" borderId="4" xfId="1" applyFont="1" applyFill="1" applyBorder="1" applyAlignment="1" applyProtection="1">
      <alignment horizontal="left" vertical="center"/>
    </xf>
    <xf numFmtId="49" fontId="7" fillId="3" borderId="5" xfId="0" applyNumberFormat="1" applyFont="1" applyFill="1" applyBorder="1" applyAlignment="1">
      <alignment vertical="center" wrapText="1"/>
    </xf>
    <xf numFmtId="49" fontId="6" fillId="3" borderId="5" xfId="0" applyNumberFormat="1" applyFont="1" applyFill="1" applyBorder="1" applyAlignment="1">
      <alignmen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49" fontId="7" fillId="3" borderId="5" xfId="0" applyNumberFormat="1" applyFont="1" applyFill="1" applyBorder="1" applyAlignment="1">
      <alignment horizontal="justify" vertical="center" wrapText="1"/>
    </xf>
    <xf numFmtId="0" fontId="24" fillId="0" borderId="0" xfId="4" applyFont="1" applyFill="1" applyAlignment="1" applyProtection="1">
      <alignment wrapText="1"/>
    </xf>
    <xf numFmtId="0" fontId="21" fillId="0" borderId="0" xfId="4" applyAlignment="1" applyProtection="1">
      <alignment wrapText="1"/>
    </xf>
    <xf numFmtId="0" fontId="21" fillId="0" borderId="0" xfId="4" applyFont="1" applyFill="1" applyAlignment="1" applyProtection="1">
      <alignment wrapText="1"/>
    </xf>
    <xf numFmtId="0" fontId="21" fillId="0" borderId="0" xfId="4" applyAlignment="1" applyProtection="1">
      <alignment horizontal="left" wrapText="1"/>
    </xf>
    <xf numFmtId="14" fontId="21" fillId="0" borderId="0" xfId="4" applyNumberFormat="1" applyAlignment="1" applyProtection="1">
      <alignment horizontal="left" wrapText="1"/>
    </xf>
    <xf numFmtId="0" fontId="21" fillId="0" borderId="0" xfId="4" applyAlignment="1" applyProtection="1">
      <alignment vertical="top" wrapText="1"/>
    </xf>
    <xf numFmtId="0" fontId="0" fillId="0" borderId="0" xfId="0" applyAlignment="1" applyProtection="1">
      <alignment wrapText="1"/>
    </xf>
    <xf numFmtId="0" fontId="21" fillId="0" borderId="0" xfId="4" applyFill="1" applyAlignment="1" applyProtection="1">
      <alignment vertical="top" wrapText="1"/>
    </xf>
    <xf numFmtId="0" fontId="21" fillId="0" borderId="0" xfId="4" applyFill="1" applyAlignment="1" applyProtection="1">
      <alignment wrapText="1"/>
    </xf>
    <xf numFmtId="0" fontId="21" fillId="0" borderId="0" xfId="4" applyFont="1" applyAlignment="1" applyProtection="1">
      <alignment horizontal="left" wrapText="1"/>
    </xf>
    <xf numFmtId="0" fontId="0" fillId="0" borderId="0" xfId="0" applyAlignment="1">
      <alignment wrapText="1"/>
    </xf>
  </cellXfs>
  <cellStyles count="5">
    <cellStyle name="Lien hypertexte" xfId="1" builtinId="8"/>
    <cellStyle name="Lien hypertexte 2" xfId="3" xr:uid="{00000000-0005-0000-0000-000031000000}"/>
    <cellStyle name="Normal" xfId="0" builtinId="0"/>
    <cellStyle name="Normal 2" xfId="2" xr:uid="{00000000-0005-0000-0000-000032000000}"/>
    <cellStyle name="Normal 2 2 2" xfId="4" xr:uid="{1E0C9AE6-A342-4DE0-9A1B-7A70CF977A93}"/>
  </cellStyles>
  <dxfs count="182">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ont>
        <color rgb="FF000000"/>
        <name val="Calibri"/>
      </font>
      <fill>
        <patternFill>
          <bgColor rgb="FFCBDEF1"/>
        </patternFill>
      </fill>
    </dxf>
    <dxf>
      <font>
        <color rgb="FF000000"/>
        <name val="Calibri"/>
      </font>
      <fill>
        <patternFill>
          <bgColor rgb="FFFFFFFF"/>
        </patternFill>
      </fill>
    </dxf>
    <dxf>
      <font>
        <color rgb="FF000000"/>
        <name val="Calibri"/>
      </font>
      <fill>
        <patternFill>
          <bgColor rgb="FFBFBFBF"/>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
      <fill>
        <patternFill>
          <bgColor rgb="FFE4EEF8"/>
        </patternFill>
      </fill>
    </dxf>
    <dxf>
      <fill>
        <patternFill>
          <bgColor rgb="FF3276C8"/>
        </patternFill>
      </fill>
    </dxf>
    <dxf>
      <fill>
        <patternFill>
          <bgColor rgb="FF004CBC"/>
        </patternFill>
      </fill>
    </dxf>
    <dxf>
      <fill>
        <patternFill>
          <bgColor rgb="FFACB9CA"/>
        </patternFill>
      </fill>
    </dxf>
    <dxf>
      <fill>
        <patternFill>
          <bgColor rgb="FFCBDEF1"/>
        </patternFill>
      </fill>
    </dxf>
    <dxf>
      <fill>
        <patternFill>
          <bgColor theme="0"/>
        </patternFill>
      </fill>
    </dxf>
    <dxf>
      <fill>
        <patternFill>
          <bgColor theme="0" tint="-0.24994659260841701"/>
        </patternFill>
      </fill>
    </dxf>
  </dxfs>
  <tableStyles count="0" defaultTableStyle="TableStyleMedium2" defaultPivotStyle="PivotStyleLight16"/>
  <colors>
    <indexedColors>
      <rgbColor rgb="FF000000"/>
      <rgbColor rgb="FFFFFFFF"/>
      <rgbColor rgb="FFFF26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AAAAAA"/>
      <rgbColor rgb="FF993366"/>
      <rgbColor rgb="FFFFFFCC"/>
      <rgbColor rgb="FFCCFFFF"/>
      <rgbColor rgb="FF660066"/>
      <rgbColor rgb="FFFF8080"/>
      <rgbColor rgb="FF0563C1"/>
      <rgbColor rgb="FFCBDEF1"/>
      <rgbColor rgb="FF000080"/>
      <rgbColor rgb="FFFF00FF"/>
      <rgbColor rgb="FFFFFF00"/>
      <rgbColor rgb="FF00FFFF"/>
      <rgbColor rgb="FF800080"/>
      <rgbColor rgb="FF800000"/>
      <rgbColor rgb="FF008080"/>
      <rgbColor rgb="FF0000FF"/>
      <rgbColor rgb="FF00CCFF"/>
      <rgbColor rgb="FFCCFFFF"/>
      <rgbColor rgb="FFDBDBDB"/>
      <rgbColor rgb="FFFFFF99"/>
      <rgbColor rgb="FF99CCFF"/>
      <rgbColor rgb="FFFF99CC"/>
      <rgbColor rgb="FFCC99FF"/>
      <rgbColor rgb="FFD8D8D8"/>
      <rgbColor rgb="FF3366FF"/>
      <rgbColor rgb="FF33CCCC"/>
      <rgbColor rgb="FF99CC00"/>
      <rgbColor rgb="FFFFCC00"/>
      <rgbColor rgb="FFFF9900"/>
      <rgbColor rgb="FFED7D31"/>
      <rgbColor rgb="FF666699"/>
      <rgbColor rgb="FFA5A5A5"/>
      <rgbColor rgb="FF003366"/>
      <rgbColor rgb="FF70AD47"/>
      <rgbColor rgb="FF003300"/>
      <rgbColor rgb="FF333300"/>
      <rgbColor rgb="FF993300"/>
      <rgbColor rgb="FF993366"/>
      <rgbColor rgb="FF333399"/>
      <rgbColor rgb="FF3F3F3F"/>
      <rgbColor rgb="00003366"/>
      <rgbColor rgb="00339966"/>
      <rgbColor rgb="00003300"/>
      <rgbColor rgb="00333300"/>
      <rgbColor rgb="00993300"/>
      <rgbColor rgb="00993366"/>
      <rgbColor rgb="00333399"/>
      <rgbColor rgb="00333333"/>
    </indexed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571501</xdr:colOff>
      <xdr:row>0</xdr:row>
      <xdr:rowOff>85725</xdr:rowOff>
    </xdr:from>
    <xdr:to>
      <xdr:col>10</xdr:col>
      <xdr:colOff>361951</xdr:colOff>
      <xdr:row>17</xdr:row>
      <xdr:rowOff>180975</xdr:rowOff>
    </xdr:to>
    <xdr:sp macro="" textlink="">
      <xdr:nvSpPr>
        <xdr:cNvPr id="2" name="ZoneTexte 1">
          <a:extLst>
            <a:ext uri="{FF2B5EF4-FFF2-40B4-BE49-F238E27FC236}">
              <a16:creationId xmlns:a16="http://schemas.microsoft.com/office/drawing/2014/main" id="{BC0FF0AE-BD4B-4394-ABB0-4AB88DE79DB1}"/>
            </a:ext>
          </a:extLst>
        </xdr:cNvPr>
        <xdr:cNvSpPr txBox="1"/>
      </xdr:nvSpPr>
      <xdr:spPr>
        <a:xfrm>
          <a:off x="1333501" y="85725"/>
          <a:ext cx="6648450" cy="333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lgn="ctr"/>
          <a:endParaRPr lang="fr-FR" sz="2400" b="1" baseline="0">
            <a:solidFill>
              <a:srgbClr val="FF0000"/>
            </a:solidFill>
            <a:effectLst/>
            <a:latin typeface="+mn-lt"/>
            <a:ea typeface="+mn-ea"/>
            <a:cs typeface="+mn-cs"/>
          </a:endParaRPr>
        </a:p>
        <a:p>
          <a:r>
            <a:rPr lang="fr-FR" sz="1100" b="0" u="none">
              <a:solidFill>
                <a:schemeClr val="dk1"/>
              </a:solidFill>
              <a:effectLst/>
              <a:latin typeface="+mn-lt"/>
              <a:ea typeface="+mn-ea"/>
              <a:cs typeface="+mn-cs"/>
            </a:rPr>
            <a:t>Chaque onglet du présent fichier présente la grille d'évaluation de sensibilité</a:t>
          </a:r>
          <a:r>
            <a:rPr lang="fr-FR" sz="1100" b="0" u="none" baseline="0">
              <a:solidFill>
                <a:schemeClr val="dk1"/>
              </a:solidFill>
              <a:effectLst/>
              <a:latin typeface="+mn-lt"/>
              <a:ea typeface="+mn-ea"/>
              <a:cs typeface="+mn-cs"/>
            </a:rPr>
            <a:t> de l'habitat issue du rapport d'évaluation </a:t>
          </a:r>
          <a:r>
            <a:rPr lang="fr-FR" sz="1100" i="0" baseline="0">
              <a:solidFill>
                <a:schemeClr val="dk1"/>
              </a:solidFill>
              <a:effectLst/>
              <a:latin typeface="+mn-lt"/>
              <a:ea typeface="+mn-ea"/>
              <a:cs typeface="+mn-cs"/>
            </a:rPr>
            <a:t>La Rivière </a:t>
          </a:r>
          <a:r>
            <a:rPr lang="fr-FR" sz="1100" i="1" baseline="0">
              <a:solidFill>
                <a:schemeClr val="dk1"/>
              </a:solidFill>
              <a:effectLst/>
              <a:latin typeface="+mn-lt"/>
              <a:ea typeface="+mn-ea"/>
              <a:cs typeface="+mn-cs"/>
            </a:rPr>
            <a:t>et al.</a:t>
          </a:r>
          <a:r>
            <a:rPr lang="fr-FR" sz="1100" i="0" baseline="0">
              <a:solidFill>
                <a:schemeClr val="dk1"/>
              </a:solidFill>
              <a:effectLst/>
              <a:latin typeface="+mn-lt"/>
              <a:ea typeface="+mn-ea"/>
              <a:cs typeface="+mn-cs"/>
            </a:rPr>
            <a:t>, 2023, selon la méthode La Rivière </a:t>
          </a:r>
          <a:r>
            <a:rPr lang="fr-FR" sz="1100" i="1" baseline="0">
              <a:solidFill>
                <a:schemeClr val="dk1"/>
              </a:solidFill>
              <a:effectLst/>
              <a:latin typeface="+mn-lt"/>
              <a:ea typeface="+mn-ea"/>
              <a:cs typeface="+mn-cs"/>
            </a:rPr>
            <a:t>et al.</a:t>
          </a:r>
          <a:r>
            <a:rPr lang="fr-FR" sz="1100" i="0" baseline="0">
              <a:solidFill>
                <a:schemeClr val="dk1"/>
              </a:solidFill>
              <a:effectLst/>
              <a:latin typeface="+mn-lt"/>
              <a:ea typeface="+mn-ea"/>
              <a:cs typeface="+mn-cs"/>
            </a:rPr>
            <a:t>, 2015, </a:t>
          </a:r>
          <a:r>
            <a:rPr lang="fr-FR" sz="1100" b="0" u="none" baseline="0">
              <a:solidFill>
                <a:schemeClr val="dk1"/>
              </a:solidFill>
              <a:effectLst/>
              <a:latin typeface="+mn-lt"/>
              <a:ea typeface="+mn-ea"/>
              <a:cs typeface="+mn-cs"/>
            </a:rPr>
            <a:t>dont le code est indiqué en titre d'onglet.</a:t>
          </a:r>
        </a:p>
        <a:p>
          <a:endParaRPr lang="fr-FR" sz="1100" b="1" u="sng">
            <a:solidFill>
              <a:schemeClr val="dk1"/>
            </a:solidFill>
            <a:effectLst/>
            <a:latin typeface="+mn-lt"/>
            <a:ea typeface="+mn-ea"/>
            <a:cs typeface="+mn-cs"/>
          </a:endParaRPr>
        </a:p>
        <a:p>
          <a:r>
            <a:rPr lang="fr-FR" sz="1100" b="1" u="sng">
              <a:solidFill>
                <a:schemeClr val="dk1"/>
              </a:solidFill>
              <a:effectLst/>
              <a:latin typeface="+mn-lt"/>
              <a:ea typeface="+mn-ea"/>
              <a:cs typeface="+mn-cs"/>
            </a:rPr>
            <a:t>Chaque utilisateur des données de ce projet doit impérativement :</a:t>
          </a:r>
        </a:p>
        <a:p>
          <a:endParaRPr lang="fr-FR" sz="1100">
            <a:solidFill>
              <a:schemeClr val="dk1"/>
            </a:solidFill>
            <a:effectLst/>
            <a:latin typeface="+mn-lt"/>
            <a:ea typeface="+mn-ea"/>
            <a:cs typeface="+mn-cs"/>
          </a:endParaRPr>
        </a:p>
        <a:p>
          <a:pPr algn="l"/>
          <a:r>
            <a:rPr lang="fr-FR" sz="1100">
              <a:solidFill>
                <a:schemeClr val="dk1"/>
              </a:solidFill>
              <a:effectLst/>
              <a:latin typeface="+mn-lt"/>
              <a:ea typeface="+mn-ea"/>
              <a:cs typeface="+mn-cs"/>
            </a:rPr>
            <a:t>     1. Prendre connaissance de</a:t>
          </a:r>
          <a:r>
            <a:rPr lang="fr-FR" sz="1100" baseline="0">
              <a:solidFill>
                <a:schemeClr val="dk1"/>
              </a:solidFill>
              <a:effectLst/>
              <a:latin typeface="+mn-lt"/>
              <a:ea typeface="+mn-ea"/>
              <a:cs typeface="+mn-cs"/>
            </a:rPr>
            <a:t> la méthode d'évaluation</a:t>
          </a:r>
          <a:r>
            <a:rPr lang="fr-FR" sz="1100">
              <a:solidFill>
                <a:schemeClr val="dk1"/>
              </a:solidFill>
              <a:effectLst/>
              <a:latin typeface="+mn-lt"/>
              <a:ea typeface="+mn-ea"/>
              <a:cs typeface="+mn-cs"/>
            </a:rPr>
            <a:t> (La Rivière </a:t>
          </a:r>
          <a:r>
            <a:rPr lang="fr-FR" sz="1100" i="1">
              <a:solidFill>
                <a:schemeClr val="dk1"/>
              </a:solidFill>
              <a:effectLst/>
              <a:latin typeface="+mn-lt"/>
              <a:ea typeface="+mn-ea"/>
              <a:cs typeface="+mn-cs"/>
            </a:rPr>
            <a:t>et al.,</a:t>
          </a:r>
          <a:r>
            <a:rPr lang="fr-FR" sz="1100" i="0" baseline="0">
              <a:solidFill>
                <a:schemeClr val="dk1"/>
              </a:solidFill>
              <a:effectLst/>
              <a:latin typeface="+mn-lt"/>
              <a:ea typeface="+mn-ea"/>
              <a:cs typeface="+mn-cs"/>
            </a:rPr>
            <a:t> 2015), notamment les définitions des pressions, et du rapport accompagnant les grilles d'évaluation fournies dans ce tableur (La Rivière </a:t>
          </a:r>
          <a:r>
            <a:rPr lang="fr-FR" sz="1100" i="1" baseline="0">
              <a:solidFill>
                <a:schemeClr val="dk1"/>
              </a:solidFill>
              <a:effectLst/>
              <a:latin typeface="+mn-lt"/>
              <a:ea typeface="+mn-ea"/>
              <a:cs typeface="+mn-cs"/>
            </a:rPr>
            <a:t>et al.</a:t>
          </a:r>
          <a:r>
            <a:rPr lang="fr-FR" sz="1100" i="0" baseline="0">
              <a:solidFill>
                <a:schemeClr val="dk1"/>
              </a:solidFill>
              <a:effectLst/>
              <a:latin typeface="+mn-lt"/>
              <a:ea typeface="+mn-ea"/>
              <a:cs typeface="+mn-cs"/>
            </a:rPr>
            <a:t>, 2023) décrivant le cadre et les limites d'évaluation ainsi que les précautions d'utilisation ;</a:t>
          </a:r>
        </a:p>
        <a:p>
          <a:pPr algn="l"/>
          <a:endParaRPr lang="fr-FR" sz="1100" i="0" baseline="0">
            <a:solidFill>
              <a:schemeClr val="dk1"/>
            </a:solidFill>
            <a:effectLst/>
            <a:latin typeface="+mn-lt"/>
            <a:ea typeface="+mn-ea"/>
            <a:cs typeface="+mn-cs"/>
          </a:endParaRPr>
        </a:p>
        <a:p>
          <a:pPr algn="l"/>
          <a:r>
            <a:rPr lang="fr-FR" sz="1100" i="0" baseline="0">
              <a:solidFill>
                <a:schemeClr val="dk1"/>
              </a:solidFill>
              <a:effectLst/>
              <a:latin typeface="+mn-lt"/>
              <a:ea typeface="+mn-ea"/>
              <a:cs typeface="+mn-cs"/>
            </a:rPr>
            <a:t>     2. </a:t>
          </a:r>
          <a:r>
            <a:rPr lang="fr-FR" sz="1100">
              <a:solidFill>
                <a:schemeClr val="dk1"/>
              </a:solidFill>
              <a:effectLst/>
              <a:latin typeface="+mn-lt"/>
              <a:ea typeface="+mn-ea"/>
              <a:cs typeface="+mn-cs"/>
            </a:rPr>
            <a:t>Lire le paragraphe de description des évaluations de sensibilité pour identifier les composantes de l’habitat qui ont justifié la qualification de sa sensibilité ;</a:t>
          </a:r>
        </a:p>
        <a:p>
          <a:pPr algn="l"/>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3.</a:t>
          </a:r>
          <a:r>
            <a:rPr lang="fr-FR" sz="1100" baseline="0">
              <a:solidFill>
                <a:schemeClr val="dk1"/>
              </a:solidFill>
              <a:effectLst/>
              <a:latin typeface="+mn-lt"/>
              <a:ea typeface="+mn-ea"/>
              <a:cs typeface="+mn-cs"/>
            </a:rPr>
            <a:t> </a:t>
          </a:r>
          <a:r>
            <a:rPr lang="fr-FR" sz="1100">
              <a:solidFill>
                <a:schemeClr val="dk1"/>
              </a:solidFill>
              <a:effectLst/>
              <a:latin typeface="+mn-lt"/>
              <a:ea typeface="+mn-ea"/>
              <a:cs typeface="+mn-cs"/>
            </a:rPr>
            <a:t>Prendre en compte d’éventuels paramètres particuliers signalés dans les matrices de données</a:t>
          </a:r>
          <a:r>
            <a:rPr lang="fr-FR" sz="1100" baseline="0">
              <a:solidFill>
                <a:schemeClr val="dk1"/>
              </a:solidFill>
              <a:effectLst/>
              <a:latin typeface="+mn-lt"/>
              <a:ea typeface="+mn-ea"/>
              <a:cs typeface="+mn-cs"/>
            </a:rPr>
            <a:t>.</a:t>
          </a:r>
        </a:p>
        <a:p>
          <a:endParaRPr lang="fr-FR"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u="sng" baseline="0">
              <a:solidFill>
                <a:srgbClr val="FF0000"/>
              </a:solidFill>
              <a:effectLst/>
              <a:latin typeface="+mn-lt"/>
              <a:ea typeface="+mn-ea"/>
              <a:cs typeface="+mn-cs"/>
            </a:rPr>
            <a:t>Aucune modification ne doit être apportée à ces onglets</a:t>
          </a:r>
          <a:endParaRPr lang="fr-FR" b="1">
            <a:solidFill>
              <a:srgbClr val="FF0000"/>
            </a:solidFill>
            <a:effectLst/>
          </a:endParaRPr>
        </a:p>
        <a:p>
          <a:endParaRPr lang="fr-FR" sz="1100">
            <a:solidFill>
              <a:schemeClr val="dk1"/>
            </a:solidFill>
            <a:effectLst/>
            <a:latin typeface="+mn-lt"/>
            <a:ea typeface="+mn-ea"/>
            <a:cs typeface="+mn-cs"/>
          </a:endParaRPr>
        </a:p>
      </xdr:txBody>
    </xdr:sp>
    <xdr:clientData/>
  </xdr:twoCellAnchor>
  <xdr:twoCellAnchor editAs="oneCell">
    <xdr:from>
      <xdr:col>0</xdr:col>
      <xdr:colOff>0</xdr:colOff>
      <xdr:row>0</xdr:row>
      <xdr:rowOff>0</xdr:rowOff>
    </xdr:from>
    <xdr:to>
      <xdr:col>1</xdr:col>
      <xdr:colOff>534670</xdr:colOff>
      <xdr:row>6</xdr:row>
      <xdr:rowOff>153670</xdr:rowOff>
    </xdr:to>
    <xdr:pic>
      <xdr:nvPicPr>
        <xdr:cNvPr id="3" name="Graphique 9" descr="Avertissement">
          <a:extLst>
            <a:ext uri="{FF2B5EF4-FFF2-40B4-BE49-F238E27FC236}">
              <a16:creationId xmlns:a16="http://schemas.microsoft.com/office/drawing/2014/main" id="{8BD82960-910D-4B4A-95D7-0944FFAAFA16}"/>
            </a:ext>
          </a:extLst>
        </xdr:cNvPr>
        <xdr:cNvPicPr/>
      </xdr:nvPicPr>
      <xdr:blipFill>
        <a:blip xmlns:r="http://schemas.openxmlformats.org/officeDocument/2006/relationships" r:embed="rId1" cstate="hq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0"/>
          <a:ext cx="1296670" cy="129667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942975</xdr:rowOff>
    </xdr:to>
    <xdr:sp macro="" textlink="">
      <xdr:nvSpPr>
        <xdr:cNvPr id="9218" name="shapetype_202" hidden="1">
          <a:extLst>
            <a:ext uri="{FF2B5EF4-FFF2-40B4-BE49-F238E27FC236}">
              <a16:creationId xmlns:a16="http://schemas.microsoft.com/office/drawing/2014/main" id="{D9E6D12D-3FC3-46A7-B72D-A7EABF733E1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1704975</xdr:rowOff>
    </xdr:to>
    <xdr:sp macro="" textlink="">
      <xdr:nvSpPr>
        <xdr:cNvPr id="10248" name="shapetype_202" hidden="1">
          <a:extLst>
            <a:ext uri="{FF2B5EF4-FFF2-40B4-BE49-F238E27FC236}">
              <a16:creationId xmlns:a16="http://schemas.microsoft.com/office/drawing/2014/main" id="{4B9DE08D-AB23-413C-B105-8C92E0B799B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0246" name="shapetype_202" hidden="1">
          <a:extLst>
            <a:ext uri="{FF2B5EF4-FFF2-40B4-BE49-F238E27FC236}">
              <a16:creationId xmlns:a16="http://schemas.microsoft.com/office/drawing/2014/main" id="{EED12038-BCCD-49F8-A1C8-86958380047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0244" name="shapetype_202" hidden="1">
          <a:extLst>
            <a:ext uri="{FF2B5EF4-FFF2-40B4-BE49-F238E27FC236}">
              <a16:creationId xmlns:a16="http://schemas.microsoft.com/office/drawing/2014/main" id="{C81909D6-8472-4BDA-B351-026E4E55FA9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0242" name="shapetype_202" hidden="1">
          <a:extLst>
            <a:ext uri="{FF2B5EF4-FFF2-40B4-BE49-F238E27FC236}">
              <a16:creationId xmlns:a16="http://schemas.microsoft.com/office/drawing/2014/main" id="{35D5BB24-EA89-4E1C-84A6-85DC371C002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685800</xdr:rowOff>
    </xdr:to>
    <xdr:sp macro="" textlink="">
      <xdr:nvSpPr>
        <xdr:cNvPr id="11272" name="shapetype_202" hidden="1">
          <a:extLst>
            <a:ext uri="{FF2B5EF4-FFF2-40B4-BE49-F238E27FC236}">
              <a16:creationId xmlns:a16="http://schemas.microsoft.com/office/drawing/2014/main" id="{E5693F7F-D5EB-4282-B300-C878FA2BF95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11270" name="shapetype_202" hidden="1">
          <a:extLst>
            <a:ext uri="{FF2B5EF4-FFF2-40B4-BE49-F238E27FC236}">
              <a16:creationId xmlns:a16="http://schemas.microsoft.com/office/drawing/2014/main" id="{99D7BA84-7925-42F6-8C54-09E89214B75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11268" name="shapetype_202" hidden="1">
          <a:extLst>
            <a:ext uri="{FF2B5EF4-FFF2-40B4-BE49-F238E27FC236}">
              <a16:creationId xmlns:a16="http://schemas.microsoft.com/office/drawing/2014/main" id="{4D4FCDBA-E7DB-4408-B8C2-5666967D85E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11266" name="shapetype_202" hidden="1">
          <a:extLst>
            <a:ext uri="{FF2B5EF4-FFF2-40B4-BE49-F238E27FC236}">
              <a16:creationId xmlns:a16="http://schemas.microsoft.com/office/drawing/2014/main" id="{A38624AA-E3FC-49AF-A813-08A5A6E1751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1704975</xdr:rowOff>
    </xdr:to>
    <xdr:sp macro="" textlink="">
      <xdr:nvSpPr>
        <xdr:cNvPr id="12296" name="shapetype_202" hidden="1">
          <a:extLst>
            <a:ext uri="{FF2B5EF4-FFF2-40B4-BE49-F238E27FC236}">
              <a16:creationId xmlns:a16="http://schemas.microsoft.com/office/drawing/2014/main" id="{3D518697-48DF-4129-9D89-D5CC5044B72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2294" name="shapetype_202" hidden="1">
          <a:extLst>
            <a:ext uri="{FF2B5EF4-FFF2-40B4-BE49-F238E27FC236}">
              <a16:creationId xmlns:a16="http://schemas.microsoft.com/office/drawing/2014/main" id="{1450D2FA-3137-43EF-A634-80EACC4F7E0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2292" name="shapetype_202" hidden="1">
          <a:extLst>
            <a:ext uri="{FF2B5EF4-FFF2-40B4-BE49-F238E27FC236}">
              <a16:creationId xmlns:a16="http://schemas.microsoft.com/office/drawing/2014/main" id="{860716CD-A4E2-4DB6-9A8C-D9DAFF8348D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2290" name="shapetype_202" hidden="1">
          <a:extLst>
            <a:ext uri="{FF2B5EF4-FFF2-40B4-BE49-F238E27FC236}">
              <a16:creationId xmlns:a16="http://schemas.microsoft.com/office/drawing/2014/main" id="{DBF447DD-993B-42FC-B290-1C3284DA7AC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1895475</xdr:rowOff>
    </xdr:to>
    <xdr:sp macro="" textlink="">
      <xdr:nvSpPr>
        <xdr:cNvPr id="13314" name="shapetype_202" hidden="1">
          <a:extLst>
            <a:ext uri="{FF2B5EF4-FFF2-40B4-BE49-F238E27FC236}">
              <a16:creationId xmlns:a16="http://schemas.microsoft.com/office/drawing/2014/main" id="{FCBDF39E-5C16-4021-83C4-45C2584F346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1428750</xdr:rowOff>
    </xdr:to>
    <xdr:sp macro="" textlink="">
      <xdr:nvSpPr>
        <xdr:cNvPr id="14338" name="shapetype_202" hidden="1">
          <a:extLst>
            <a:ext uri="{FF2B5EF4-FFF2-40B4-BE49-F238E27FC236}">
              <a16:creationId xmlns:a16="http://schemas.microsoft.com/office/drawing/2014/main" id="{2351BC8C-FAF1-475A-A1DE-8F04B6643DA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1514475</xdr:rowOff>
    </xdr:to>
    <xdr:sp macro="" textlink="">
      <xdr:nvSpPr>
        <xdr:cNvPr id="15364" name="shapetype_202" hidden="1">
          <a:extLst>
            <a:ext uri="{FF2B5EF4-FFF2-40B4-BE49-F238E27FC236}">
              <a16:creationId xmlns:a16="http://schemas.microsoft.com/office/drawing/2014/main" id="{832764BA-1C54-4FB5-B810-B22A54E421E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1514475</xdr:rowOff>
    </xdr:to>
    <xdr:sp macro="" textlink="">
      <xdr:nvSpPr>
        <xdr:cNvPr id="15362" name="shapetype_202" hidden="1">
          <a:extLst>
            <a:ext uri="{FF2B5EF4-FFF2-40B4-BE49-F238E27FC236}">
              <a16:creationId xmlns:a16="http://schemas.microsoft.com/office/drawing/2014/main" id="{5474C109-AAF8-4A56-883D-AD55ECAE80A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1704975</xdr:rowOff>
    </xdr:to>
    <xdr:sp macro="" textlink="">
      <xdr:nvSpPr>
        <xdr:cNvPr id="1030" name="shapetype_202" hidden="1">
          <a:extLst>
            <a:ext uri="{FF2B5EF4-FFF2-40B4-BE49-F238E27FC236}">
              <a16:creationId xmlns:a16="http://schemas.microsoft.com/office/drawing/2014/main" id="{E2EDA5BC-CEA4-4034-A704-FD6B209AFF4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028" name="shapetype_202" hidden="1">
          <a:extLst>
            <a:ext uri="{FF2B5EF4-FFF2-40B4-BE49-F238E27FC236}">
              <a16:creationId xmlns:a16="http://schemas.microsoft.com/office/drawing/2014/main" id="{9388E13F-1263-456B-B774-9C8CA5EB90D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1704975</xdr:rowOff>
    </xdr:to>
    <xdr:sp macro="" textlink="">
      <xdr:nvSpPr>
        <xdr:cNvPr id="1026" name="shapetype_202" hidden="1">
          <a:extLst>
            <a:ext uri="{FF2B5EF4-FFF2-40B4-BE49-F238E27FC236}">
              <a16:creationId xmlns:a16="http://schemas.microsoft.com/office/drawing/2014/main" id="{D16EE028-B04F-4E3F-B335-53665E70C63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685800</xdr:rowOff>
    </xdr:to>
    <xdr:sp macro="" textlink="">
      <xdr:nvSpPr>
        <xdr:cNvPr id="2056" name="shapetype_202" hidden="1">
          <a:extLst>
            <a:ext uri="{FF2B5EF4-FFF2-40B4-BE49-F238E27FC236}">
              <a16:creationId xmlns:a16="http://schemas.microsoft.com/office/drawing/2014/main" id="{6861BF04-DB42-4672-8F4A-621D752158C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2054" name="shapetype_202" hidden="1">
          <a:extLst>
            <a:ext uri="{FF2B5EF4-FFF2-40B4-BE49-F238E27FC236}">
              <a16:creationId xmlns:a16="http://schemas.microsoft.com/office/drawing/2014/main" id="{ECB661F6-5162-4409-9632-5A2021DFF10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2052" name="shapetype_202" hidden="1">
          <a:extLst>
            <a:ext uri="{FF2B5EF4-FFF2-40B4-BE49-F238E27FC236}">
              <a16:creationId xmlns:a16="http://schemas.microsoft.com/office/drawing/2014/main" id="{EE808BF3-2E6F-40D4-9CFC-F90FBF8C5F4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685800</xdr:rowOff>
    </xdr:to>
    <xdr:sp macro="" textlink="">
      <xdr:nvSpPr>
        <xdr:cNvPr id="2050" name="shapetype_202" hidden="1">
          <a:extLst>
            <a:ext uri="{FF2B5EF4-FFF2-40B4-BE49-F238E27FC236}">
              <a16:creationId xmlns:a16="http://schemas.microsoft.com/office/drawing/2014/main" id="{45F67A03-47ED-4C15-ABC7-F33708F6852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1704975</xdr:rowOff>
    </xdr:to>
    <xdr:sp macro="" textlink="">
      <xdr:nvSpPr>
        <xdr:cNvPr id="3074" name="shapetype_202" hidden="1">
          <a:extLst>
            <a:ext uri="{FF2B5EF4-FFF2-40B4-BE49-F238E27FC236}">
              <a16:creationId xmlns:a16="http://schemas.microsoft.com/office/drawing/2014/main" id="{F29386CD-8AC4-4E0A-8338-E6EDC279B1E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1238250</xdr:rowOff>
    </xdr:to>
    <xdr:sp macro="" textlink="">
      <xdr:nvSpPr>
        <xdr:cNvPr id="4100" name="shapetype_202" hidden="1">
          <a:extLst>
            <a:ext uri="{FF2B5EF4-FFF2-40B4-BE49-F238E27FC236}">
              <a16:creationId xmlns:a16="http://schemas.microsoft.com/office/drawing/2014/main" id="{F2A13738-37A9-4CA2-ACC0-8B9088CAAB8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2609850</xdr:colOff>
      <xdr:row>7</xdr:row>
      <xdr:rowOff>1238250</xdr:rowOff>
    </xdr:to>
    <xdr:sp macro="" textlink="">
      <xdr:nvSpPr>
        <xdr:cNvPr id="4098" name="shapetype_202" hidden="1">
          <a:extLst>
            <a:ext uri="{FF2B5EF4-FFF2-40B4-BE49-F238E27FC236}">
              <a16:creationId xmlns:a16="http://schemas.microsoft.com/office/drawing/2014/main" id="{B653016C-7E61-4266-85B8-68D3FF6263B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685800</xdr:rowOff>
    </xdr:to>
    <xdr:sp macro="" textlink="">
      <xdr:nvSpPr>
        <xdr:cNvPr id="5122" name="shapetype_202" hidden="1">
          <a:extLst>
            <a:ext uri="{FF2B5EF4-FFF2-40B4-BE49-F238E27FC236}">
              <a16:creationId xmlns:a16="http://schemas.microsoft.com/office/drawing/2014/main" id="{E1BF636D-F64E-4DB8-AD58-44CCBC16F89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8</xdr:row>
      <xdr:rowOff>942975</xdr:rowOff>
    </xdr:to>
    <xdr:sp macro="" textlink="">
      <xdr:nvSpPr>
        <xdr:cNvPr id="6146" name="shapetype_202" hidden="1">
          <a:extLst>
            <a:ext uri="{FF2B5EF4-FFF2-40B4-BE49-F238E27FC236}">
              <a16:creationId xmlns:a16="http://schemas.microsoft.com/office/drawing/2014/main" id="{B9E26DCF-EA86-46CB-B9E6-98503085A16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685800</xdr:rowOff>
    </xdr:to>
    <xdr:sp macro="" textlink="">
      <xdr:nvSpPr>
        <xdr:cNvPr id="7170" name="shapetype_202" hidden="1">
          <a:extLst>
            <a:ext uri="{FF2B5EF4-FFF2-40B4-BE49-F238E27FC236}">
              <a16:creationId xmlns:a16="http://schemas.microsoft.com/office/drawing/2014/main" id="{C792BA5D-06FF-4978-90BB-EF4F7EDC2B9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2609850</xdr:colOff>
      <xdr:row>7</xdr:row>
      <xdr:rowOff>1133475</xdr:rowOff>
    </xdr:to>
    <xdr:sp macro="" textlink="">
      <xdr:nvSpPr>
        <xdr:cNvPr id="8194" name="shapetype_202" hidden="1">
          <a:extLst>
            <a:ext uri="{FF2B5EF4-FFF2-40B4-BE49-F238E27FC236}">
              <a16:creationId xmlns:a16="http://schemas.microsoft.com/office/drawing/2014/main" id="{9B7F95F4-6071-4E38-8DB9-79FDBFA2BE6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s://www.marlin.ac.uk/habitats/detail/1194" TargetMode="External"/><Relationship Id="rId2" Type="http://schemas.openxmlformats.org/officeDocument/2006/relationships/hyperlink" Target="https://www.marlin.ac.uk/habitats/detail/1142" TargetMode="External"/><Relationship Id="rId1" Type="http://schemas.openxmlformats.org/officeDocument/2006/relationships/hyperlink" Target="https://inpn.mnhn.fr/habitat/cd_hab/783" TargetMode="External"/><Relationship Id="rId5" Type="http://schemas.openxmlformats.org/officeDocument/2006/relationships/drawing" Target="../drawings/drawing9.xml"/><Relationship Id="rId4"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inpn.mnhn.fr/habitat/cd_hab/26548" TargetMode="External"/><Relationship Id="rId1" Type="http://schemas.openxmlformats.org/officeDocument/2006/relationships/hyperlink" Target="https://inpn.mnhn.fr/habitat/cd_hab/26548" TargetMode="External"/><Relationship Id="rId4"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hyperlink" Target="https://www.marlin.ac.uk/habitat/detail/1199" TargetMode="External"/><Relationship Id="rId2" Type="http://schemas.openxmlformats.org/officeDocument/2006/relationships/hyperlink" Target="https://www.marlin.ac.uk/habitats/detail/1190" TargetMode="External"/><Relationship Id="rId1" Type="http://schemas.openxmlformats.org/officeDocument/2006/relationships/hyperlink" Target="https://inpn.mnhn.fr/habitat/cd_hab/26508" TargetMode="External"/><Relationship Id="rId5" Type="http://schemas.openxmlformats.org/officeDocument/2006/relationships/drawing" Target="../drawings/drawing11.xml"/><Relationship Id="rId4"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marlin.ac.uk/habitats/detail/1187" TargetMode="External"/><Relationship Id="rId2" Type="http://schemas.openxmlformats.org/officeDocument/2006/relationships/hyperlink" Target="https://www.marlin.ac.uk/habitats/detail/1186" TargetMode="External"/><Relationship Id="rId1" Type="http://schemas.openxmlformats.org/officeDocument/2006/relationships/hyperlink" Target="https://inpn.mnhn.fr/habitat/cd_hab/26511" TargetMode="External"/><Relationship Id="rId6" Type="http://schemas.openxmlformats.org/officeDocument/2006/relationships/drawing" Target="../drawings/drawing12.xml"/><Relationship Id="rId5" Type="http://schemas.openxmlformats.org/officeDocument/2006/relationships/printerSettings" Target="../printerSettings/printerSettings11.bin"/><Relationship Id="rId4" Type="http://schemas.openxmlformats.org/officeDocument/2006/relationships/hyperlink" Target="http://dx.doi.org/10.1006/jmsc.2000.0927"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2.bin"/><Relationship Id="rId1" Type="http://schemas.openxmlformats.org/officeDocument/2006/relationships/hyperlink" Target="https://inpn.mnhn.fr/habitat/cd_hab/26516"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3.bin"/><Relationship Id="rId1" Type="http://schemas.openxmlformats.org/officeDocument/2006/relationships/hyperlink" Target="https://inpn.mnhn.fr/habitat/cd_hab/26517"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4.bin"/><Relationship Id="rId1" Type="http://schemas.openxmlformats.org/officeDocument/2006/relationships/hyperlink" Target="https://inpn.mnhn.fr/habitat/cd_hab/26518"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www.marlin.ac.uk/habitats/detail/1199" TargetMode="External"/><Relationship Id="rId2" Type="http://schemas.openxmlformats.org/officeDocument/2006/relationships/hyperlink" Target="https://www.marlin.ac.uk/habitats/detail/1190" TargetMode="External"/><Relationship Id="rId1" Type="http://schemas.openxmlformats.org/officeDocument/2006/relationships/hyperlink" Target="https://inpn.mnhn.fr/habitat/cd_hab/26520" TargetMode="External"/><Relationship Id="rId4"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inpn.mnhn.fr/habitat/cd_hab/26521" TargetMode="External"/></Relationships>
</file>

<file path=xl/worksheets/_rels/sheet19.xml.rels><?xml version="1.0" encoding="UTF-8" standalone="yes"?>
<Relationships xmlns="http://schemas.openxmlformats.org/package/2006/relationships"><Relationship Id="rId8" Type="http://schemas.openxmlformats.org/officeDocument/2006/relationships/drawing" Target="../drawings/drawing16.xml"/><Relationship Id="rId3" Type="http://schemas.openxmlformats.org/officeDocument/2006/relationships/hyperlink" Target="https://www.marlin.ac.uk/habitat/detail/294" TargetMode="External"/><Relationship Id="rId7" Type="http://schemas.openxmlformats.org/officeDocument/2006/relationships/printerSettings" Target="../printerSettings/printerSettings17.bin"/><Relationship Id="rId2" Type="http://schemas.openxmlformats.org/officeDocument/2006/relationships/hyperlink" Target="https://www.marlin.ac.uk/habitats/detail/1196" TargetMode="External"/><Relationship Id="rId1" Type="http://schemas.openxmlformats.org/officeDocument/2006/relationships/hyperlink" Target="https://inpn.mnhn.fr/habitat/cd_hab/26569" TargetMode="External"/><Relationship Id="rId6" Type="http://schemas.openxmlformats.org/officeDocument/2006/relationships/hyperlink" Target="https://doi.org/10.1016/j.jembe.2016.04.002" TargetMode="External"/><Relationship Id="rId5" Type="http://schemas.openxmlformats.org/officeDocument/2006/relationships/hyperlink" Target="https://www.marlin.ac.uk/habitats/detail/1194" TargetMode="External"/><Relationship Id="rId4" Type="http://schemas.openxmlformats.org/officeDocument/2006/relationships/hyperlink" Target="https://www.marlin.ac.uk/habitats/detail/114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marlin.ac.uk/habitats/detail/1199" TargetMode="External"/><Relationship Id="rId2" Type="http://schemas.openxmlformats.org/officeDocument/2006/relationships/hyperlink" Target="https://www.marlin.ac.uk/habitats/detail/1190" TargetMode="External"/><Relationship Id="rId1" Type="http://schemas.openxmlformats.org/officeDocument/2006/relationships/hyperlink" Target="https://inpn.mnhn.fr/habitat/cd_hab/26532" TargetMode="External"/><Relationship Id="rId6" Type="http://schemas.openxmlformats.org/officeDocument/2006/relationships/drawing" Target="../drawings/drawing2.xml"/><Relationship Id="rId5" Type="http://schemas.openxmlformats.org/officeDocument/2006/relationships/printerSettings" Target="../printerSettings/printerSettings1.bin"/><Relationship Id="rId4" Type="http://schemas.openxmlformats.org/officeDocument/2006/relationships/hyperlink" Target="https://doi.org/10.1111/j.1365-3091.2004.00668.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marlin.ac.uk/species/detail/1521" TargetMode="External"/><Relationship Id="rId1" Type="http://schemas.openxmlformats.org/officeDocument/2006/relationships/hyperlink" Target="https://inpn.mnhn.fr/habitat/cd_hab/28554"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https://inpn.mnhn.fr/habitat/cd_hab/26537"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marlin.ac.uk/habitats/detail/1199" TargetMode="External"/><Relationship Id="rId2" Type="http://schemas.openxmlformats.org/officeDocument/2006/relationships/hyperlink" Target="https://www.marlin.ac.uk/habitats/detail/1190" TargetMode="External"/><Relationship Id="rId1" Type="http://schemas.openxmlformats.org/officeDocument/2006/relationships/hyperlink" Target="https://inpn.mnhn.fr/habitat/cd_hab/26538" TargetMode="External"/><Relationship Id="rId5" Type="http://schemas.openxmlformats.org/officeDocument/2006/relationships/drawing" Target="../drawings/drawing5.xml"/><Relationship Id="rId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https://inpn.mnhn.fr/habitat/cd_hab/26541"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marlin.ac.uk/habitats/detail/1196" TargetMode="External"/><Relationship Id="rId1" Type="http://schemas.openxmlformats.org/officeDocument/2006/relationships/hyperlink" Target="https://inpn.mnhn.fr/habitat/cd_hab/26556" TargetMode="External"/><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inpn.mnhn.fr/habitat/cd_hab/28555" TargetMode="External"/><Relationship Id="rId1" Type="http://schemas.openxmlformats.org/officeDocument/2006/relationships/hyperlink" Target="https://inpn.mnhn.fr/habitat/cd_hab/28555" TargetMode="Externa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8AA81-46DF-4061-AA8D-B1CFF688AAA8}">
  <dimension ref="A1:B16"/>
  <sheetViews>
    <sheetView tabSelected="1" workbookViewId="0">
      <selection activeCell="B18" sqref="B18"/>
    </sheetView>
  </sheetViews>
  <sheetFormatPr baseColWidth="10" defaultRowHeight="15" x14ac:dyDescent="0.25"/>
  <cols>
    <col min="1" max="1" width="19.28515625" style="102" bestFit="1" customWidth="1"/>
    <col min="2" max="2" width="255.7109375" style="102" bestFit="1" customWidth="1"/>
  </cols>
  <sheetData>
    <row r="1" spans="1:2" x14ac:dyDescent="0.25">
      <c r="A1" s="92" t="s">
        <v>426</v>
      </c>
      <c r="B1" s="92" t="s">
        <v>427</v>
      </c>
    </row>
    <row r="2" spans="1:2" x14ac:dyDescent="0.25">
      <c r="A2" s="93" t="s">
        <v>428</v>
      </c>
      <c r="B2" s="93" t="s">
        <v>453</v>
      </c>
    </row>
    <row r="3" spans="1:2" x14ac:dyDescent="0.25">
      <c r="A3" s="94" t="s">
        <v>429</v>
      </c>
      <c r="B3" s="95">
        <v>1</v>
      </c>
    </row>
    <row r="4" spans="1:2" x14ac:dyDescent="0.25">
      <c r="A4" s="93" t="s">
        <v>430</v>
      </c>
      <c r="B4" s="96">
        <v>45228</v>
      </c>
    </row>
    <row r="5" spans="1:2" x14ac:dyDescent="0.25">
      <c r="A5" s="93" t="s">
        <v>431</v>
      </c>
      <c r="B5" s="96" t="s">
        <v>454</v>
      </c>
    </row>
    <row r="6" spans="1:2" ht="30" x14ac:dyDescent="0.25">
      <c r="A6" s="97" t="s">
        <v>432</v>
      </c>
      <c r="B6" s="93" t="s">
        <v>433</v>
      </c>
    </row>
    <row r="7" spans="1:2" x14ac:dyDescent="0.25">
      <c r="A7" s="93" t="s">
        <v>434</v>
      </c>
      <c r="B7" s="93" t="s">
        <v>435</v>
      </c>
    </row>
    <row r="8" spans="1:2" x14ac:dyDescent="0.25">
      <c r="A8" s="93" t="s">
        <v>436</v>
      </c>
      <c r="B8" s="93" t="s">
        <v>437</v>
      </c>
    </row>
    <row r="9" spans="1:2" x14ac:dyDescent="0.25">
      <c r="A9" s="93" t="s">
        <v>438</v>
      </c>
      <c r="B9" s="98" t="s">
        <v>439</v>
      </c>
    </row>
    <row r="10" spans="1:2" x14ac:dyDescent="0.25">
      <c r="A10" s="93" t="s">
        <v>440</v>
      </c>
      <c r="B10" s="93" t="s">
        <v>441</v>
      </c>
    </row>
    <row r="11" spans="1:2" ht="45" x14ac:dyDescent="0.25">
      <c r="A11" s="99" t="s">
        <v>442</v>
      </c>
      <c r="B11" s="100" t="s">
        <v>443</v>
      </c>
    </row>
    <row r="12" spans="1:2" x14ac:dyDescent="0.25">
      <c r="A12" s="100" t="s">
        <v>444</v>
      </c>
      <c r="B12" s="100" t="s">
        <v>445</v>
      </c>
    </row>
    <row r="13" spans="1:2" x14ac:dyDescent="0.25">
      <c r="A13" s="93" t="s">
        <v>446</v>
      </c>
      <c r="B13" s="93" t="s">
        <v>447</v>
      </c>
    </row>
    <row r="14" spans="1:2" x14ac:dyDescent="0.25">
      <c r="A14" s="93" t="s">
        <v>448</v>
      </c>
      <c r="B14" s="93" t="s">
        <v>449</v>
      </c>
    </row>
    <row r="15" spans="1:2" ht="30" x14ac:dyDescent="0.25">
      <c r="A15" s="93" t="s">
        <v>450</v>
      </c>
      <c r="B15" s="93" t="s">
        <v>455</v>
      </c>
    </row>
    <row r="16" spans="1:2" ht="30" x14ac:dyDescent="0.25">
      <c r="A16" s="100" t="s">
        <v>451</v>
      </c>
      <c r="B16" s="101" t="s">
        <v>452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W38"/>
  <sheetViews>
    <sheetView showGridLines="0" topLeftCell="A14" zoomScaleNormal="100" workbookViewId="0">
      <selection activeCell="A14" sqref="A14:A15"/>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39" customWidth="1"/>
    <col min="10" max="10" width="84.140625" style="39" customWidth="1"/>
    <col min="11" max="257" width="11.42578125" style="1"/>
    <col min="258" max="1025" width="11.42578125"/>
  </cols>
  <sheetData>
    <row r="1" spans="1:10" ht="21" customHeight="1" x14ac:dyDescent="0.25">
      <c r="A1" s="2" t="s">
        <v>65</v>
      </c>
      <c r="B1" s="85" t="s">
        <v>66</v>
      </c>
      <c r="C1" s="85"/>
      <c r="D1" s="85"/>
      <c r="E1" s="85"/>
      <c r="F1" s="85"/>
      <c r="G1" s="85"/>
      <c r="H1" s="85"/>
      <c r="I1" s="85"/>
      <c r="J1" s="85"/>
    </row>
    <row r="2" spans="1:10" ht="21" customHeight="1" x14ac:dyDescent="0.25">
      <c r="A2" s="3" t="s">
        <v>2</v>
      </c>
      <c r="B2" s="86">
        <v>783</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1" t="s">
        <v>11</v>
      </c>
      <c r="J3" s="41" t="s">
        <v>12</v>
      </c>
    </row>
    <row r="4" spans="1:10" ht="54.6" customHeight="1" x14ac:dyDescent="0.25">
      <c r="A4" s="87" t="s">
        <v>13</v>
      </c>
      <c r="B4" s="8" t="s">
        <v>14</v>
      </c>
      <c r="C4" s="34" t="s">
        <v>98</v>
      </c>
      <c r="D4" s="34"/>
      <c r="E4" s="34" t="s">
        <v>98</v>
      </c>
      <c r="F4" s="34"/>
      <c r="G4" s="42" t="s">
        <v>98</v>
      </c>
      <c r="H4" s="38"/>
      <c r="I4" s="46" t="s">
        <v>97</v>
      </c>
      <c r="J4" s="46"/>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46" t="s">
        <v>205</v>
      </c>
      <c r="J5" s="46" t="s">
        <v>17</v>
      </c>
    </row>
    <row r="6" spans="1:10" ht="240" customHeight="1" x14ac:dyDescent="0.25">
      <c r="A6" s="88" t="s">
        <v>20</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46" t="s">
        <v>341</v>
      </c>
      <c r="J6" s="46" t="s">
        <v>206</v>
      </c>
    </row>
    <row r="7" spans="1:10" ht="225" customHeight="1" x14ac:dyDescent="0.25">
      <c r="A7" s="88"/>
      <c r="B7" s="8" t="s">
        <v>23</v>
      </c>
      <c r="C7" s="34" t="s">
        <v>25</v>
      </c>
      <c r="D7" s="37" t="s">
        <v>25</v>
      </c>
      <c r="E7" s="34" t="s">
        <v>15</v>
      </c>
      <c r="F7" s="37" t="s">
        <v>25</v>
      </c>
      <c r="G7" s="44" t="str">
        <f t="shared" si="2"/>
        <v>H</v>
      </c>
      <c r="H7" s="45" t="str">
        <f t="shared" si="3"/>
        <v>F</v>
      </c>
      <c r="I7" s="46" t="s">
        <v>342</v>
      </c>
      <c r="J7" s="46" t="s">
        <v>207</v>
      </c>
    </row>
    <row r="8" spans="1:10" ht="270" customHeight="1" x14ac:dyDescent="0.25">
      <c r="A8" s="88"/>
      <c r="B8" s="8" t="s">
        <v>27</v>
      </c>
      <c r="C8" s="34" t="s">
        <v>15</v>
      </c>
      <c r="D8" s="37" t="s">
        <v>24</v>
      </c>
      <c r="E8" s="34" t="s">
        <v>15</v>
      </c>
      <c r="F8" s="37" t="s">
        <v>24</v>
      </c>
      <c r="G8" s="44" t="str">
        <f t="shared" si="2"/>
        <v>TH</v>
      </c>
      <c r="H8" s="45" t="str">
        <f t="shared" si="3"/>
        <v>M</v>
      </c>
      <c r="I8" s="46" t="s">
        <v>343</v>
      </c>
      <c r="J8" s="46" t="s">
        <v>208</v>
      </c>
    </row>
    <row r="9" spans="1:10" ht="86.1" customHeight="1" x14ac:dyDescent="0.25">
      <c r="A9" s="88"/>
      <c r="B9" s="8" t="s">
        <v>29</v>
      </c>
      <c r="C9" s="34" t="s">
        <v>15</v>
      </c>
      <c r="D9" s="37" t="s">
        <v>16</v>
      </c>
      <c r="E9" s="34" t="s">
        <v>15</v>
      </c>
      <c r="F9" s="37" t="s">
        <v>24</v>
      </c>
      <c r="G9" s="44" t="str">
        <f t="shared" si="2"/>
        <v>TH</v>
      </c>
      <c r="H9" s="45" t="str">
        <f t="shared" si="3"/>
        <v>M</v>
      </c>
      <c r="I9" s="59" t="s">
        <v>344</v>
      </c>
      <c r="J9" s="59" t="s">
        <v>209</v>
      </c>
    </row>
    <row r="10" spans="1:10" ht="141" customHeight="1" x14ac:dyDescent="0.25">
      <c r="A10" s="88"/>
      <c r="B10" s="8" t="s">
        <v>31</v>
      </c>
      <c r="C10" s="34" t="s">
        <v>15</v>
      </c>
      <c r="D10" s="37" t="s">
        <v>16</v>
      </c>
      <c r="E10" s="34" t="s">
        <v>15</v>
      </c>
      <c r="F10" s="37" t="s">
        <v>24</v>
      </c>
      <c r="G10" s="44" t="str">
        <f t="shared" si="2"/>
        <v>TH</v>
      </c>
      <c r="H10" s="45" t="str">
        <f t="shared" si="3"/>
        <v>M</v>
      </c>
      <c r="I10" s="59" t="s">
        <v>344</v>
      </c>
      <c r="J10" s="59" t="s">
        <v>209</v>
      </c>
    </row>
    <row r="11" spans="1:10" ht="150" customHeight="1" x14ac:dyDescent="0.25">
      <c r="A11" s="88"/>
      <c r="B11" s="8" t="s">
        <v>32</v>
      </c>
      <c r="C11" s="34" t="s">
        <v>25</v>
      </c>
      <c r="D11" s="37" t="s">
        <v>25</v>
      </c>
      <c r="E11" s="34" t="s">
        <v>15</v>
      </c>
      <c r="F11" s="37" t="s">
        <v>25</v>
      </c>
      <c r="G11" s="44" t="str">
        <f t="shared" si="2"/>
        <v>H</v>
      </c>
      <c r="H11" s="45" t="str">
        <f t="shared" si="3"/>
        <v>F</v>
      </c>
      <c r="I11" s="46" t="s">
        <v>214</v>
      </c>
      <c r="J11" s="46" t="s">
        <v>33</v>
      </c>
    </row>
    <row r="12" spans="1:10" ht="345" customHeight="1" x14ac:dyDescent="0.25">
      <c r="A12" s="88"/>
      <c r="B12" s="8" t="s">
        <v>34</v>
      </c>
      <c r="C12" s="34" t="s">
        <v>24</v>
      </c>
      <c r="D12" s="37" t="s">
        <v>24</v>
      </c>
      <c r="E12" s="34" t="s">
        <v>15</v>
      </c>
      <c r="F12" s="37" t="s">
        <v>24</v>
      </c>
      <c r="G12" s="44" t="str">
        <f t="shared" si="2"/>
        <v>H</v>
      </c>
      <c r="H12" s="45" t="str">
        <f t="shared" si="3"/>
        <v>M</v>
      </c>
      <c r="I12" s="46" t="s">
        <v>345</v>
      </c>
      <c r="J12" s="46" t="s">
        <v>210</v>
      </c>
    </row>
    <row r="13" spans="1:10" ht="345" customHeight="1" x14ac:dyDescent="0.25">
      <c r="A13" s="88"/>
      <c r="B13" s="8" t="s">
        <v>36</v>
      </c>
      <c r="C13" s="34" t="s">
        <v>25</v>
      </c>
      <c r="D13" s="37" t="s">
        <v>25</v>
      </c>
      <c r="E13" s="34" t="s">
        <v>15</v>
      </c>
      <c r="F13" s="37" t="s">
        <v>24</v>
      </c>
      <c r="G13" s="44" t="str">
        <f t="shared" si="2"/>
        <v>H</v>
      </c>
      <c r="H13" s="45" t="str">
        <f t="shared" si="3"/>
        <v>F</v>
      </c>
      <c r="I13" s="46" t="s">
        <v>346</v>
      </c>
      <c r="J13" s="46" t="s">
        <v>211</v>
      </c>
    </row>
    <row r="14" spans="1:10" ht="225" customHeight="1" x14ac:dyDescent="0.25">
      <c r="A14" s="84" t="s">
        <v>37</v>
      </c>
      <c r="B14" s="8" t="s">
        <v>38</v>
      </c>
      <c r="C14" s="34" t="s">
        <v>16</v>
      </c>
      <c r="D14" s="37" t="s">
        <v>24</v>
      </c>
      <c r="E14" s="34" t="s">
        <v>16</v>
      </c>
      <c r="F14" s="37" t="s">
        <v>24</v>
      </c>
      <c r="G14" s="44" t="str">
        <f t="shared" si="2"/>
        <v>F</v>
      </c>
      <c r="H14" s="45" t="str">
        <f t="shared" si="3"/>
        <v>M</v>
      </c>
      <c r="I14" s="46" t="s">
        <v>347</v>
      </c>
      <c r="J14" s="46" t="s">
        <v>212</v>
      </c>
    </row>
    <row r="15" spans="1:10" ht="255" customHeight="1" x14ac:dyDescent="0.25">
      <c r="A15" s="84"/>
      <c r="B15" s="8" t="s">
        <v>40</v>
      </c>
      <c r="C15" s="38" t="s">
        <v>25</v>
      </c>
      <c r="D15" s="37" t="s">
        <v>16</v>
      </c>
      <c r="E15" s="38" t="s">
        <v>15</v>
      </c>
      <c r="F15" s="37" t="s">
        <v>24</v>
      </c>
      <c r="G15" s="44" t="str">
        <f t="shared" si="2"/>
        <v>H</v>
      </c>
      <c r="H15" s="45" t="str">
        <f t="shared" si="3"/>
        <v>M</v>
      </c>
      <c r="I15" s="46" t="s">
        <v>348</v>
      </c>
      <c r="J15" s="46" t="s">
        <v>213</v>
      </c>
    </row>
    <row r="16" spans="1:10" x14ac:dyDescent="0.25">
      <c r="A16" s="21" t="s">
        <v>104</v>
      </c>
    </row>
    <row r="17" spans="1:1" x14ac:dyDescent="0.25">
      <c r="A17" s="31" t="s">
        <v>215</v>
      </c>
    </row>
    <row r="18" spans="1:1" x14ac:dyDescent="0.25">
      <c r="A18" s="31" t="s">
        <v>216</v>
      </c>
    </row>
    <row r="19" spans="1:1" x14ac:dyDescent="0.25">
      <c r="A19" s="31" t="s">
        <v>217</v>
      </c>
    </row>
    <row r="20" spans="1:1" x14ac:dyDescent="0.25">
      <c r="A20" s="31" t="s">
        <v>218</v>
      </c>
    </row>
    <row r="21" spans="1:1" x14ac:dyDescent="0.25">
      <c r="A21" s="31" t="s">
        <v>219</v>
      </c>
    </row>
    <row r="22" spans="1:1" x14ac:dyDescent="0.25">
      <c r="A22" s="31" t="s">
        <v>189</v>
      </c>
    </row>
    <row r="23" spans="1:1" x14ac:dyDescent="0.25">
      <c r="A23" s="31" t="s">
        <v>220</v>
      </c>
    </row>
    <row r="24" spans="1:1" x14ac:dyDescent="0.25">
      <c r="A24" s="31" t="s">
        <v>221</v>
      </c>
    </row>
    <row r="25" spans="1:1" x14ac:dyDescent="0.25">
      <c r="A25" s="31" t="s">
        <v>168</v>
      </c>
    </row>
    <row r="26" spans="1:1" x14ac:dyDescent="0.25">
      <c r="A26" s="31" t="s">
        <v>222</v>
      </c>
    </row>
    <row r="27" spans="1:1" x14ac:dyDescent="0.25">
      <c r="A27" s="31" t="s">
        <v>223</v>
      </c>
    </row>
    <row r="28" spans="1:1" x14ac:dyDescent="0.25">
      <c r="A28" s="31" t="s">
        <v>224</v>
      </c>
    </row>
    <row r="29" spans="1:1" x14ac:dyDescent="0.25">
      <c r="A29" s="31" t="s">
        <v>225</v>
      </c>
    </row>
    <row r="30" spans="1:1" x14ac:dyDescent="0.25">
      <c r="A30" s="31" t="s">
        <v>226</v>
      </c>
    </row>
    <row r="31" spans="1:1" x14ac:dyDescent="0.25">
      <c r="A31" s="31" t="s">
        <v>227</v>
      </c>
    </row>
    <row r="32" spans="1:1" x14ac:dyDescent="0.25">
      <c r="A32" s="31" t="s">
        <v>228</v>
      </c>
    </row>
    <row r="33" spans="1:1" x14ac:dyDescent="0.25">
      <c r="A33" s="31" t="s">
        <v>197</v>
      </c>
    </row>
    <row r="34" spans="1:1" x14ac:dyDescent="0.25">
      <c r="A34" s="31" t="s">
        <v>198</v>
      </c>
    </row>
    <row r="35" spans="1:1" x14ac:dyDescent="0.25">
      <c r="A35" s="31" t="s">
        <v>229</v>
      </c>
    </row>
    <row r="36" spans="1:1" x14ac:dyDescent="0.25">
      <c r="A36" s="35"/>
    </row>
    <row r="37" spans="1:1" ht="15.75" x14ac:dyDescent="0.25">
      <c r="A37" s="23" t="s">
        <v>121</v>
      </c>
    </row>
    <row r="38" spans="1:1" x14ac:dyDescent="0.25">
      <c r="A38" s="31" t="s">
        <v>340</v>
      </c>
    </row>
  </sheetData>
  <mergeCells count="5">
    <mergeCell ref="A14:A15"/>
    <mergeCell ref="B1:J1"/>
    <mergeCell ref="B2:J2"/>
    <mergeCell ref="A4:A5"/>
    <mergeCell ref="A6:A13"/>
  </mergeCells>
  <conditionalFormatting sqref="G4">
    <cfRule type="expression" dxfId="99" priority="8">
      <formula>NOT(ISERROR(FIND(UPPER("V"),UPPER(G4))))</formula>
    </cfRule>
    <cfRule type="expression" dxfId="98" priority="9">
      <formula>NOT(ISERROR(FIND(UPPER("NA"),UPPER(G4))))</formula>
    </cfRule>
    <cfRule type="expression" dxfId="97" priority="10">
      <formula>FIND(UPPER("F"),UPPER(G4))=1</formula>
    </cfRule>
  </conditionalFormatting>
  <dataValidations count="1">
    <dataValidation allowBlank="1" sqref="H5:H15" xr:uid="{3FB7954C-CA70-4C61-AC7F-38D2455C53FA}"/>
  </dataValidations>
  <hyperlinks>
    <hyperlink ref="B1" r:id="rId1" xr:uid="{00000000-0004-0000-0700-000000000000}"/>
    <hyperlink ref="A23" r:id="rId2" display="https://www.marlin.ac.uk/habitats/detail/1142" xr:uid="{CBD63337-D625-4E78-B0B3-6496CF3086E9}"/>
    <hyperlink ref="A29" r:id="rId3" display="https://www.marlin.ac.uk/habitats/detail/1194" xr:uid="{B3102079-B6A4-4704-A696-9C3C243AF776}"/>
  </hyperlinks>
  <pageMargins left="0.7" right="0.7" top="0.75" bottom="0.75" header="0.51180555555555496" footer="0.3"/>
  <pageSetup scale="18" firstPageNumber="0" orientation="landscape" horizontalDpi="300" verticalDpi="300" r:id="rId4"/>
  <headerFooter>
    <oddFooter>&amp;C&amp;"Helvetica Neue,Normal"&amp;12 000000&amp;P</oddFooter>
  </headerFooter>
  <drawing r:id="rId5"/>
  <extLst>
    <ext xmlns:x14="http://schemas.microsoft.com/office/spreadsheetml/2009/9/main" uri="{78C0D931-6437-407d-A8EE-F0AAD7539E65}">
      <x14:conditionalFormattings>
        <x14:conditionalFormatting xmlns:xm="http://schemas.microsoft.com/office/excel/2006/main">
          <x14:cfRule type="containsText" priority="1" operator="containsText" id="{4BC5C8C5-10D5-41F9-9E88-AC5ACA299D45}">
            <xm:f>NOT(ISERROR(SEARCH("V",G5)))</xm:f>
            <xm:f>"V"</xm:f>
            <x14:dxf>
              <fill>
                <patternFill>
                  <bgColor theme="0" tint="-0.24994659260841701"/>
                </patternFill>
              </fill>
            </x14:dxf>
          </x14:cfRule>
          <x14:cfRule type="containsText" priority="2" operator="containsText" id="{667665E8-1B1C-4306-95FB-37FAAFBAAABA}">
            <xm:f>NOT(ISERROR(SEARCH("NA",G5)))</xm:f>
            <xm:f>"NA"</xm:f>
            <x14:dxf>
              <fill>
                <patternFill>
                  <bgColor theme="0"/>
                </patternFill>
              </fill>
            </x14:dxf>
          </x14:cfRule>
          <x14:cfRule type="beginsWith" priority="3" operator="beginsWith" id="{A42F8D21-8DF2-492F-89C9-197249008011}">
            <xm:f>LEFT(G5,LEN("F"))="F"</xm:f>
            <xm:f>"F"</xm:f>
            <x14:dxf>
              <fill>
                <patternFill>
                  <bgColor rgb="FFCBDEF1"/>
                </patternFill>
              </fill>
            </x14:dxf>
          </x14:cfRule>
          <x14:cfRule type="containsText" priority="4" operator="containsText" id="{DFED8459-40D9-4F3A-8676-97550BDE9550}">
            <xm:f>NOT(ISERROR(SEARCH("M",G5)))</xm:f>
            <xm:f>"M"</xm:f>
            <x14:dxf>
              <fill>
                <patternFill>
                  <bgColor rgb="FFACB9CA"/>
                </patternFill>
              </fill>
            </x14:dxf>
          </x14:cfRule>
          <x14:cfRule type="containsText" priority="5" operator="containsText" id="{6EC95A75-255B-46A9-B3CD-73A5D9948F0C}">
            <xm:f>NOT(ISERROR(SEARCH("TH",G5)))</xm:f>
            <xm:f>"TH"</xm:f>
            <x14:dxf>
              <fill>
                <patternFill>
                  <bgColor rgb="FF004CBC"/>
                </patternFill>
              </fill>
            </x14:dxf>
          </x14:cfRule>
          <x14:cfRule type="containsText" priority="6" operator="containsText" id="{4C1BEEF0-8117-417D-A20B-4BD3540F2CDC}">
            <xm:f>NOT(ISERROR(SEARCH("H",G5)))</xm:f>
            <xm:f>"H"</xm:f>
            <x14:dxf>
              <fill>
                <patternFill>
                  <bgColor rgb="FF3276C8"/>
                </patternFill>
              </fill>
            </x14:dxf>
          </x14:cfRule>
          <x14:cfRule type="beginsWith" priority="7" operator="beginsWith" id="{280AE0D9-E21A-4897-90FE-B09EE10B7699}">
            <xm:f>LEFT(G5,LEN("TF"))="TF"</xm:f>
            <xm:f>"TF"</xm:f>
            <x14:dxf>
              <fill>
                <patternFill>
                  <bgColor rgb="FFE4EEF8"/>
                </patternFill>
              </fill>
            </x14:dxf>
          </x14:cfRule>
          <xm:sqref>G5:G15</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W19"/>
  <sheetViews>
    <sheetView showGridLines="0" topLeftCell="A4" zoomScaleNormal="100" workbookViewId="0">
      <selection activeCell="B1" sqref="B1:J1"/>
    </sheetView>
  </sheetViews>
  <sheetFormatPr baseColWidth="10" defaultColWidth="9.140625" defaultRowHeight="15" x14ac:dyDescent="0.25"/>
  <cols>
    <col min="1" max="1" width="17.28515625" style="1" customWidth="1"/>
    <col min="2" max="2" width="29.28515625" style="1" customWidth="1"/>
    <col min="3" max="3" width="8.28515625" style="1" customWidth="1"/>
    <col min="4" max="4" width="10.42578125" style="1" customWidth="1"/>
    <col min="5" max="5" width="7.28515625" style="1" customWidth="1"/>
    <col min="6" max="6" width="10" style="1" customWidth="1"/>
    <col min="7" max="7" width="9.28515625" style="1" customWidth="1"/>
    <col min="8" max="8" width="11.85546875" style="1" customWidth="1"/>
    <col min="9" max="9" width="81.28515625" style="1" customWidth="1"/>
    <col min="10" max="10" width="84.140625" style="1" customWidth="1"/>
    <col min="11" max="257" width="11.42578125" style="1"/>
    <col min="258" max="1025" width="11.42578125"/>
  </cols>
  <sheetData>
    <row r="1" spans="1:10" ht="21" customHeight="1" x14ac:dyDescent="0.25">
      <c r="A1" s="2" t="s">
        <v>67</v>
      </c>
      <c r="B1" s="85" t="s">
        <v>68</v>
      </c>
      <c r="C1" s="85"/>
      <c r="D1" s="85"/>
      <c r="E1" s="85"/>
      <c r="F1" s="85"/>
      <c r="G1" s="85"/>
      <c r="H1" s="85"/>
      <c r="I1" s="85"/>
      <c r="J1" s="85"/>
    </row>
    <row r="2" spans="1:10" ht="21" customHeight="1" x14ac:dyDescent="0.25">
      <c r="A2" s="3" t="s">
        <v>2</v>
      </c>
      <c r="B2" s="86">
        <v>26548</v>
      </c>
      <c r="C2" s="86"/>
      <c r="D2" s="86"/>
      <c r="E2" s="86"/>
      <c r="F2" s="86"/>
      <c r="G2" s="86"/>
      <c r="H2" s="86"/>
      <c r="I2" s="86"/>
      <c r="J2" s="86"/>
    </row>
    <row r="3" spans="1:10" ht="15" customHeight="1" x14ac:dyDescent="0.25">
      <c r="A3" s="4" t="s">
        <v>3</v>
      </c>
      <c r="B3" s="5" t="s">
        <v>4</v>
      </c>
      <c r="C3" s="6" t="s">
        <v>5</v>
      </c>
      <c r="D3" s="6" t="s">
        <v>6</v>
      </c>
      <c r="E3" s="6" t="s">
        <v>7</v>
      </c>
      <c r="F3" s="6" t="s">
        <v>8</v>
      </c>
      <c r="G3" s="7" t="s">
        <v>9</v>
      </c>
      <c r="H3" s="7" t="s">
        <v>10</v>
      </c>
      <c r="I3" s="4" t="s">
        <v>11</v>
      </c>
      <c r="J3" s="4" t="s">
        <v>12</v>
      </c>
    </row>
    <row r="4" spans="1:10" ht="54.6" customHeight="1" x14ac:dyDescent="0.25">
      <c r="A4" s="87" t="s">
        <v>13</v>
      </c>
      <c r="B4" s="8" t="s">
        <v>14</v>
      </c>
      <c r="C4" s="9" t="s">
        <v>98</v>
      </c>
      <c r="D4" s="9"/>
      <c r="E4" s="9" t="s">
        <v>98</v>
      </c>
      <c r="F4" s="9"/>
      <c r="G4" s="10" t="s">
        <v>98</v>
      </c>
      <c r="H4" s="11"/>
      <c r="I4" s="29" t="s">
        <v>97</v>
      </c>
      <c r="J4" s="29"/>
    </row>
    <row r="5" spans="1:10" ht="63" customHeight="1" x14ac:dyDescent="0.25">
      <c r="A5" s="87"/>
      <c r="B5" s="8" t="s">
        <v>18</v>
      </c>
      <c r="C5" s="9" t="s">
        <v>15</v>
      </c>
      <c r="D5" s="9" t="s">
        <v>16</v>
      </c>
      <c r="E5" s="9" t="s">
        <v>15</v>
      </c>
      <c r="F5" s="9" t="s">
        <v>16</v>
      </c>
      <c r="G5" s="16"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 si="1">IF(AND(D5="F",F5="F"),"F",IF(AND(D5="F",F5="M"),"F",IF(AND(D5="F",F5="H"),"F",IF(AND(D5="M",F5="F"),"F",IF(AND(D5="M",F5="M"),"M",IF(AND(D5="M",F5="H"),"M",IF(AND(D5="H",F5="F"),"F",IF(AND(D5="H",F5="M"),"M",IF(AND(D5="H",F5="H"),"H", "")))))))))</f>
        <v>H</v>
      </c>
      <c r="I5" s="33" t="s">
        <v>205</v>
      </c>
      <c r="J5" s="12" t="s">
        <v>17</v>
      </c>
    </row>
    <row r="6" spans="1:10" ht="105" x14ac:dyDescent="0.25">
      <c r="A6" s="87" t="s">
        <v>69</v>
      </c>
      <c r="B6" s="8" t="s">
        <v>21</v>
      </c>
      <c r="C6" s="9" t="s">
        <v>15</v>
      </c>
      <c r="D6" s="13" t="s">
        <v>16</v>
      </c>
      <c r="E6" s="9" t="s">
        <v>15</v>
      </c>
      <c r="F6" s="13" t="s">
        <v>25</v>
      </c>
      <c r="G6" s="16"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17" t="str">
        <f t="shared" ref="H6:H15" si="3">IF(AND(D6="F",F6="F"),"F",IF(AND(D6="F",F6="M"),"F",IF(AND(D6="F",F6="H"),"F",IF(AND(D6="M",F6="F"),"F",IF(AND(D6="M",F6="M"),"M",IF(AND(D6="M",F6="H"),"M",IF(AND(D6="H",F6="F"),"F",IF(AND(D6="H",F6="M"),"M",IF(AND(D6="H",F6="H"),"H", "")))))))))</f>
        <v>F</v>
      </c>
      <c r="I6" s="14" t="s">
        <v>350</v>
      </c>
      <c r="J6" s="12" t="s">
        <v>53</v>
      </c>
    </row>
    <row r="7" spans="1:10" ht="135" x14ac:dyDescent="0.25">
      <c r="A7" s="87"/>
      <c r="B7" s="8" t="s">
        <v>23</v>
      </c>
      <c r="C7" s="48" t="s">
        <v>24</v>
      </c>
      <c r="D7" s="13" t="s">
        <v>25</v>
      </c>
      <c r="E7" s="48" t="s">
        <v>25</v>
      </c>
      <c r="F7" s="13" t="s">
        <v>25</v>
      </c>
      <c r="G7" s="50" t="s">
        <v>24</v>
      </c>
      <c r="H7" s="17" t="str">
        <f t="shared" si="3"/>
        <v>F</v>
      </c>
      <c r="I7" s="33" t="s">
        <v>351</v>
      </c>
      <c r="J7" s="12" t="s">
        <v>54</v>
      </c>
    </row>
    <row r="8" spans="1:10" ht="135" x14ac:dyDescent="0.25">
      <c r="A8" s="87"/>
      <c r="B8" s="8" t="s">
        <v>27</v>
      </c>
      <c r="C8" s="9" t="s">
        <v>25</v>
      </c>
      <c r="D8" s="13" t="s">
        <v>25</v>
      </c>
      <c r="E8" s="48" t="s">
        <v>25</v>
      </c>
      <c r="F8" s="13" t="s">
        <v>25</v>
      </c>
      <c r="G8" s="16" t="str">
        <f t="shared" si="2"/>
        <v>H</v>
      </c>
      <c r="H8" s="17" t="str">
        <f t="shared" si="3"/>
        <v>F</v>
      </c>
      <c r="I8" s="33" t="s">
        <v>352</v>
      </c>
      <c r="J8" s="12" t="s">
        <v>54</v>
      </c>
    </row>
    <row r="9" spans="1:10" ht="86.1" customHeight="1" x14ac:dyDescent="0.25">
      <c r="A9" s="87"/>
      <c r="B9" s="8" t="s">
        <v>29</v>
      </c>
      <c r="C9" s="9" t="s">
        <v>15</v>
      </c>
      <c r="D9" s="13" t="s">
        <v>16</v>
      </c>
      <c r="E9" s="9" t="s">
        <v>15</v>
      </c>
      <c r="F9" s="13" t="s">
        <v>25</v>
      </c>
      <c r="G9" s="16" t="str">
        <f t="shared" si="2"/>
        <v>TH</v>
      </c>
      <c r="H9" s="17" t="str">
        <f t="shared" si="3"/>
        <v>F</v>
      </c>
      <c r="I9" s="58" t="s">
        <v>353</v>
      </c>
      <c r="J9" s="57" t="s">
        <v>53</v>
      </c>
    </row>
    <row r="10" spans="1:10" ht="147.94999999999999" customHeight="1" x14ac:dyDescent="0.25">
      <c r="A10" s="87"/>
      <c r="B10" s="8" t="s">
        <v>31</v>
      </c>
      <c r="C10" s="9" t="s">
        <v>15</v>
      </c>
      <c r="D10" s="13" t="s">
        <v>16</v>
      </c>
      <c r="E10" s="9" t="s">
        <v>15</v>
      </c>
      <c r="F10" s="13" t="s">
        <v>25</v>
      </c>
      <c r="G10" s="16" t="str">
        <f t="shared" si="2"/>
        <v>TH</v>
      </c>
      <c r="H10" s="17" t="str">
        <f t="shared" si="3"/>
        <v>F</v>
      </c>
      <c r="I10" s="58" t="s">
        <v>353</v>
      </c>
      <c r="J10" s="57" t="s">
        <v>53</v>
      </c>
    </row>
    <row r="11" spans="1:10" ht="150" customHeight="1" x14ac:dyDescent="0.25">
      <c r="A11" s="87"/>
      <c r="B11" s="8" t="s">
        <v>32</v>
      </c>
      <c r="C11" s="9" t="s">
        <v>15</v>
      </c>
      <c r="D11" s="13" t="s">
        <v>25</v>
      </c>
      <c r="E11" s="9" t="s">
        <v>15</v>
      </c>
      <c r="F11" s="13" t="s">
        <v>25</v>
      </c>
      <c r="G11" s="16" t="str">
        <f t="shared" si="2"/>
        <v>TH</v>
      </c>
      <c r="H11" s="17" t="str">
        <f t="shared" si="3"/>
        <v>F</v>
      </c>
      <c r="I11" s="33" t="s">
        <v>354</v>
      </c>
      <c r="J11" s="12" t="s">
        <v>33</v>
      </c>
    </row>
    <row r="12" spans="1:10" ht="135" x14ac:dyDescent="0.25">
      <c r="A12" s="87"/>
      <c r="B12" s="8" t="s">
        <v>34</v>
      </c>
      <c r="C12" s="48" t="s">
        <v>16</v>
      </c>
      <c r="D12" s="13" t="s">
        <v>25</v>
      </c>
      <c r="E12" s="48" t="s">
        <v>16</v>
      </c>
      <c r="F12" s="13" t="s">
        <v>25</v>
      </c>
      <c r="G12" s="16" t="str">
        <f t="shared" si="2"/>
        <v>F</v>
      </c>
      <c r="H12" s="17" t="str">
        <f t="shared" si="3"/>
        <v>F</v>
      </c>
      <c r="I12" s="14" t="s">
        <v>355</v>
      </c>
      <c r="J12" s="12" t="s">
        <v>33</v>
      </c>
    </row>
    <row r="13" spans="1:10" ht="135" x14ac:dyDescent="0.25">
      <c r="A13" s="87"/>
      <c r="B13" s="8" t="s">
        <v>36</v>
      </c>
      <c r="C13" s="9" t="s">
        <v>24</v>
      </c>
      <c r="D13" s="13" t="s">
        <v>25</v>
      </c>
      <c r="E13" s="9" t="s">
        <v>16</v>
      </c>
      <c r="F13" s="13" t="s">
        <v>25</v>
      </c>
      <c r="G13" s="16" t="str">
        <f t="shared" si="2"/>
        <v>F</v>
      </c>
      <c r="H13" s="17" t="str">
        <f t="shared" si="3"/>
        <v>F</v>
      </c>
      <c r="I13" s="33" t="s">
        <v>356</v>
      </c>
      <c r="J13" s="12" t="s">
        <v>33</v>
      </c>
    </row>
    <row r="14" spans="1:10" ht="210" x14ac:dyDescent="0.25">
      <c r="A14" s="91" t="s">
        <v>37</v>
      </c>
      <c r="B14" s="8" t="s">
        <v>38</v>
      </c>
      <c r="C14" s="34" t="s">
        <v>24</v>
      </c>
      <c r="D14" s="37" t="s">
        <v>25</v>
      </c>
      <c r="E14" s="34" t="s">
        <v>25</v>
      </c>
      <c r="F14" s="13" t="s">
        <v>25</v>
      </c>
      <c r="G14" s="16" t="str">
        <f t="shared" si="2"/>
        <v>M</v>
      </c>
      <c r="H14" s="17" t="str">
        <f t="shared" si="3"/>
        <v>F</v>
      </c>
      <c r="I14" s="58" t="s">
        <v>357</v>
      </c>
      <c r="J14" s="12" t="s">
        <v>33</v>
      </c>
    </row>
    <row r="15" spans="1:10" ht="135" customHeight="1" x14ac:dyDescent="0.25">
      <c r="A15" s="91"/>
      <c r="B15" s="8" t="s">
        <v>40</v>
      </c>
      <c r="C15" s="11" t="s">
        <v>24</v>
      </c>
      <c r="D15" s="13" t="s">
        <v>25</v>
      </c>
      <c r="E15" s="11" t="s">
        <v>25</v>
      </c>
      <c r="F15" s="13" t="s">
        <v>25</v>
      </c>
      <c r="G15" s="16" t="str">
        <f t="shared" si="2"/>
        <v>M</v>
      </c>
      <c r="H15" s="17" t="str">
        <f t="shared" si="3"/>
        <v>F</v>
      </c>
      <c r="I15" s="12" t="s">
        <v>70</v>
      </c>
      <c r="J15" s="12" t="s">
        <v>33</v>
      </c>
    </row>
    <row r="16" spans="1:10" x14ac:dyDescent="0.25">
      <c r="A16" s="21" t="s">
        <v>104</v>
      </c>
    </row>
    <row r="17" spans="1:1" x14ac:dyDescent="0.25">
      <c r="A17" s="21" t="s">
        <v>154</v>
      </c>
    </row>
    <row r="18" spans="1:1" ht="15.75" x14ac:dyDescent="0.25">
      <c r="A18" s="23" t="s">
        <v>121</v>
      </c>
    </row>
    <row r="19" spans="1:1" x14ac:dyDescent="0.25">
      <c r="A19" s="49" t="s">
        <v>349</v>
      </c>
    </row>
  </sheetData>
  <mergeCells count="5">
    <mergeCell ref="A14:A15"/>
    <mergeCell ref="B1:J1"/>
    <mergeCell ref="B2:J2"/>
    <mergeCell ref="A4:A5"/>
    <mergeCell ref="A6:A13"/>
  </mergeCells>
  <conditionalFormatting sqref="G4">
    <cfRule type="expression" dxfId="89" priority="8">
      <formula>NOT(ISERROR(FIND(UPPER("V"),UPPER(G4))))</formula>
    </cfRule>
    <cfRule type="expression" dxfId="88" priority="9">
      <formula>NOT(ISERROR(FIND(UPPER("NA"),UPPER(G4))))</formula>
    </cfRule>
    <cfRule type="expression" dxfId="87" priority="10">
      <formula>FIND(UPPER("F"),UPPER(G4))=1</formula>
    </cfRule>
  </conditionalFormatting>
  <dataValidations count="1">
    <dataValidation allowBlank="1" sqref="H5:H15" xr:uid="{A9C5BC94-0987-4B79-BBC2-B6D569671175}"/>
  </dataValidations>
  <hyperlinks>
    <hyperlink ref="B1" r:id="rId1" xr:uid="{00000000-0004-0000-0800-000000000000}"/>
    <hyperlink ref="A19" r:id="rId2" display="https://inpn.mnhn.fr/habitat/cd_hab/26548" xr:uid="{652EA5BF-DC46-4098-B84E-BA79AE5F4B05}"/>
  </hyperlinks>
  <pageMargins left="0.7" right="0.7" top="0.75" bottom="0.75" header="0.51180555555555496" footer="0.3"/>
  <pageSetup scale="21" firstPageNumber="0" orientation="landscape" horizontalDpi="300" verticalDpi="300" r:id="rId3"/>
  <headerFooter>
    <oddFooter>&amp;C&amp;"Helvetica Neue,Normal"&amp;12 000000&amp;P</oddFooter>
  </headerFooter>
  <drawing r:id="rId4"/>
  <extLst>
    <ext xmlns:x14="http://schemas.microsoft.com/office/spreadsheetml/2009/9/main" uri="{78C0D931-6437-407d-A8EE-F0AAD7539E65}">
      <x14:conditionalFormattings>
        <x14:conditionalFormatting xmlns:xm="http://schemas.microsoft.com/office/excel/2006/main">
          <x14:cfRule type="containsText" priority="1" operator="containsText" id="{EAADBB65-4A3D-4B24-B00E-4B4023ACBA61}">
            <xm:f>NOT(ISERROR(SEARCH("V",G5)))</xm:f>
            <xm:f>"V"</xm:f>
            <x14:dxf>
              <fill>
                <patternFill>
                  <bgColor theme="0" tint="-0.24994659260841701"/>
                </patternFill>
              </fill>
            </x14:dxf>
          </x14:cfRule>
          <x14:cfRule type="containsText" priority="2" operator="containsText" id="{7A312B01-DCC3-4BE4-827C-E64CF9C47C8E}">
            <xm:f>NOT(ISERROR(SEARCH("NA",G5)))</xm:f>
            <xm:f>"NA"</xm:f>
            <x14:dxf>
              <fill>
                <patternFill>
                  <bgColor theme="0"/>
                </patternFill>
              </fill>
            </x14:dxf>
          </x14:cfRule>
          <x14:cfRule type="beginsWith" priority="3" operator="beginsWith" id="{14F252E2-9751-494D-B38E-08563FFF896A}">
            <xm:f>LEFT(G5,LEN("F"))="F"</xm:f>
            <xm:f>"F"</xm:f>
            <x14:dxf>
              <fill>
                <patternFill>
                  <bgColor rgb="FFCBDEF1"/>
                </patternFill>
              </fill>
            </x14:dxf>
          </x14:cfRule>
          <x14:cfRule type="containsText" priority="4" operator="containsText" id="{736A7749-7D82-488E-87D0-E213BD354EC6}">
            <xm:f>NOT(ISERROR(SEARCH("M",G5)))</xm:f>
            <xm:f>"M"</xm:f>
            <x14:dxf>
              <fill>
                <patternFill>
                  <bgColor rgb="FFACB9CA"/>
                </patternFill>
              </fill>
            </x14:dxf>
          </x14:cfRule>
          <x14:cfRule type="containsText" priority="5" operator="containsText" id="{C772C5CD-C9DD-40E7-B7C3-6A8C16D62076}">
            <xm:f>NOT(ISERROR(SEARCH("TH",G5)))</xm:f>
            <xm:f>"TH"</xm:f>
            <x14:dxf>
              <fill>
                <patternFill>
                  <bgColor rgb="FF004CBC"/>
                </patternFill>
              </fill>
            </x14:dxf>
          </x14:cfRule>
          <x14:cfRule type="containsText" priority="6" operator="containsText" id="{6C3FED18-320C-4DEC-8059-310C212A17F4}">
            <xm:f>NOT(ISERROR(SEARCH("H",G5)))</xm:f>
            <xm:f>"H"</xm:f>
            <x14:dxf>
              <fill>
                <patternFill>
                  <bgColor rgb="FF3276C8"/>
                </patternFill>
              </fill>
            </x14:dxf>
          </x14:cfRule>
          <x14:cfRule type="beginsWith" priority="7" operator="beginsWith" id="{811AF0C1-2A8E-4B69-9466-98B8B24160F4}">
            <xm:f>LEFT(G5,LEN("TF"))="TF"</xm:f>
            <xm:f>"TF"</xm:f>
            <x14:dxf>
              <fill>
                <patternFill>
                  <bgColor rgb="FFE4EEF8"/>
                </patternFill>
              </fill>
            </x14:dxf>
          </x14:cfRule>
          <xm:sqref>G5:G15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W41"/>
  <sheetViews>
    <sheetView showGridLines="0" zoomScaleNormal="100" workbookViewId="0"/>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39" customWidth="1"/>
    <col min="10" max="10" width="84.140625" style="1" customWidth="1"/>
    <col min="11" max="257" width="11.42578125" style="1"/>
    <col min="258" max="1025" width="11.42578125"/>
  </cols>
  <sheetData>
    <row r="1" spans="1:257" ht="21" customHeight="1" x14ac:dyDescent="0.25">
      <c r="A1" s="2" t="s">
        <v>71</v>
      </c>
      <c r="B1" s="85" t="s">
        <v>72</v>
      </c>
      <c r="C1" s="85"/>
      <c r="D1" s="85"/>
      <c r="E1" s="85"/>
      <c r="F1" s="85"/>
      <c r="G1" s="85"/>
      <c r="H1" s="85"/>
      <c r="I1" s="85"/>
      <c r="J1" s="85"/>
    </row>
    <row r="2" spans="1:257" ht="21" customHeight="1" x14ac:dyDescent="0.25">
      <c r="A2" s="3" t="s">
        <v>2</v>
      </c>
      <c r="B2" s="86">
        <v>26508</v>
      </c>
      <c r="C2" s="86"/>
      <c r="D2" s="86"/>
      <c r="E2" s="86"/>
      <c r="F2" s="86"/>
      <c r="G2" s="86"/>
      <c r="H2" s="86"/>
      <c r="I2" s="86"/>
      <c r="J2" s="86"/>
    </row>
    <row r="3" spans="1:257" ht="15" customHeight="1" x14ac:dyDescent="0.25">
      <c r="A3" s="4" t="s">
        <v>3</v>
      </c>
      <c r="B3" s="5" t="s">
        <v>4</v>
      </c>
      <c r="C3" s="36" t="s">
        <v>5</v>
      </c>
      <c r="D3" s="36" t="s">
        <v>6</v>
      </c>
      <c r="E3" s="36" t="s">
        <v>7</v>
      </c>
      <c r="F3" s="36" t="s">
        <v>8</v>
      </c>
      <c r="G3" s="40" t="s">
        <v>9</v>
      </c>
      <c r="H3" s="40" t="s">
        <v>10</v>
      </c>
      <c r="I3" s="41" t="s">
        <v>11</v>
      </c>
      <c r="J3" s="4" t="s">
        <v>12</v>
      </c>
    </row>
    <row r="4" spans="1:257" ht="54.6" customHeight="1" x14ac:dyDescent="0.25">
      <c r="A4" s="87" t="s">
        <v>13</v>
      </c>
      <c r="B4" s="8" t="s">
        <v>14</v>
      </c>
      <c r="C4" s="34" t="s">
        <v>98</v>
      </c>
      <c r="D4" s="34"/>
      <c r="E4" s="34" t="s">
        <v>98</v>
      </c>
      <c r="F4" s="34"/>
      <c r="G4" s="42" t="s">
        <v>98</v>
      </c>
      <c r="H4" s="38"/>
      <c r="I4" s="46" t="s">
        <v>97</v>
      </c>
      <c r="J4" s="29"/>
    </row>
    <row r="5" spans="1:257"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46" t="s">
        <v>230</v>
      </c>
      <c r="J5" s="12" t="s">
        <v>17</v>
      </c>
    </row>
    <row r="6" spans="1:257" ht="105" x14ac:dyDescent="0.25">
      <c r="A6" s="88" t="s">
        <v>20</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46" t="s">
        <v>361</v>
      </c>
      <c r="J6" s="12" t="s">
        <v>22</v>
      </c>
    </row>
    <row r="7" spans="1:257" ht="105" x14ac:dyDescent="0.25">
      <c r="A7" s="88"/>
      <c r="B7" s="8" t="s">
        <v>23</v>
      </c>
      <c r="C7" s="34" t="s">
        <v>25</v>
      </c>
      <c r="D7" s="37" t="s">
        <v>25</v>
      </c>
      <c r="E7" s="34" t="s">
        <v>15</v>
      </c>
      <c r="F7" s="37" t="s">
        <v>25</v>
      </c>
      <c r="G7" s="44" t="str">
        <f t="shared" si="2"/>
        <v>H</v>
      </c>
      <c r="H7" s="45" t="str">
        <f t="shared" si="3"/>
        <v>F</v>
      </c>
      <c r="I7" s="46" t="s">
        <v>362</v>
      </c>
      <c r="J7" s="12" t="s">
        <v>26</v>
      </c>
    </row>
    <row r="8" spans="1:257" ht="105" x14ac:dyDescent="0.25">
      <c r="A8" s="88"/>
      <c r="B8" s="8" t="s">
        <v>27</v>
      </c>
      <c r="C8" s="34" t="s">
        <v>15</v>
      </c>
      <c r="D8" s="37" t="s">
        <v>24</v>
      </c>
      <c r="E8" s="34" t="s">
        <v>15</v>
      </c>
      <c r="F8" s="37" t="s">
        <v>24</v>
      </c>
      <c r="G8" s="44" t="str">
        <f t="shared" si="2"/>
        <v>TH</v>
      </c>
      <c r="H8" s="45" t="str">
        <f t="shared" si="3"/>
        <v>M</v>
      </c>
      <c r="I8" s="46" t="s">
        <v>363</v>
      </c>
      <c r="J8" s="12" t="s">
        <v>28</v>
      </c>
    </row>
    <row r="9" spans="1:257" ht="102.95" customHeight="1" x14ac:dyDescent="0.25">
      <c r="A9" s="88"/>
      <c r="B9" s="8" t="s">
        <v>29</v>
      </c>
      <c r="C9" s="34" t="s">
        <v>15</v>
      </c>
      <c r="D9" s="37" t="s">
        <v>16</v>
      </c>
      <c r="E9" s="34" t="s">
        <v>15</v>
      </c>
      <c r="F9" s="37" t="s">
        <v>25</v>
      </c>
      <c r="G9" s="44" t="str">
        <f t="shared" si="2"/>
        <v>TH</v>
      </c>
      <c r="H9" s="45" t="str">
        <f t="shared" si="3"/>
        <v>F</v>
      </c>
      <c r="I9" s="59" t="s">
        <v>364</v>
      </c>
      <c r="J9" s="57" t="s">
        <v>30</v>
      </c>
    </row>
    <row r="10" spans="1:257" ht="132.94999999999999" customHeight="1" x14ac:dyDescent="0.25">
      <c r="A10" s="88"/>
      <c r="B10" s="8" t="s">
        <v>31</v>
      </c>
      <c r="C10" s="34" t="s">
        <v>15</v>
      </c>
      <c r="D10" s="37" t="s">
        <v>16</v>
      </c>
      <c r="E10" s="34" t="s">
        <v>15</v>
      </c>
      <c r="F10" s="37" t="s">
        <v>25</v>
      </c>
      <c r="G10" s="44" t="str">
        <f t="shared" si="2"/>
        <v>TH</v>
      </c>
      <c r="H10" s="45" t="str">
        <f t="shared" si="3"/>
        <v>F</v>
      </c>
      <c r="I10" s="59" t="s">
        <v>364</v>
      </c>
      <c r="J10" s="57" t="s">
        <v>30</v>
      </c>
    </row>
    <row r="11" spans="1:257" ht="135" customHeight="1" x14ac:dyDescent="0.25">
      <c r="A11" s="88"/>
      <c r="B11" s="8" t="s">
        <v>32</v>
      </c>
      <c r="C11" s="34" t="s">
        <v>25</v>
      </c>
      <c r="D11" s="37" t="s">
        <v>25</v>
      </c>
      <c r="E11" s="34" t="s">
        <v>15</v>
      </c>
      <c r="F11" s="37" t="s">
        <v>25</v>
      </c>
      <c r="G11" s="44" t="str">
        <f t="shared" si="2"/>
        <v>H</v>
      </c>
      <c r="H11" s="45" t="str">
        <f t="shared" si="3"/>
        <v>F</v>
      </c>
      <c r="I11" s="46" t="s">
        <v>231</v>
      </c>
      <c r="J11" s="12" t="s">
        <v>33</v>
      </c>
    </row>
    <row r="12" spans="1:257" ht="150" x14ac:dyDescent="0.25">
      <c r="A12" s="88"/>
      <c r="B12" s="8" t="s">
        <v>34</v>
      </c>
      <c r="C12" s="34" t="s">
        <v>24</v>
      </c>
      <c r="D12" s="37" t="s">
        <v>24</v>
      </c>
      <c r="E12" s="34" t="s">
        <v>25</v>
      </c>
      <c r="F12" s="37" t="s">
        <v>24</v>
      </c>
      <c r="G12" s="44" t="str">
        <f t="shared" si="2"/>
        <v>M</v>
      </c>
      <c r="H12" s="45" t="str">
        <f t="shared" si="3"/>
        <v>M</v>
      </c>
      <c r="I12" s="46" t="s">
        <v>359</v>
      </c>
      <c r="J12" s="33" t="s">
        <v>233</v>
      </c>
    </row>
    <row r="13" spans="1:257" ht="105" x14ac:dyDescent="0.25">
      <c r="A13" s="88"/>
      <c r="B13" s="8" t="s">
        <v>36</v>
      </c>
      <c r="C13" s="34" t="s">
        <v>25</v>
      </c>
      <c r="D13" s="37" t="s">
        <v>25</v>
      </c>
      <c r="E13" s="34" t="s">
        <v>25</v>
      </c>
      <c r="F13" s="37" t="s">
        <v>24</v>
      </c>
      <c r="G13" s="44" t="str">
        <f t="shared" si="2"/>
        <v>H</v>
      </c>
      <c r="H13" s="45" t="str">
        <f t="shared" si="3"/>
        <v>F</v>
      </c>
      <c r="I13" s="46" t="s">
        <v>360</v>
      </c>
      <c r="J13" s="33" t="s">
        <v>233</v>
      </c>
    </row>
    <row r="14" spans="1:257" ht="195" x14ac:dyDescent="0.25">
      <c r="A14" s="84" t="s">
        <v>37</v>
      </c>
      <c r="B14" s="8" t="s">
        <v>38</v>
      </c>
      <c r="C14" s="34" t="s">
        <v>16</v>
      </c>
      <c r="D14" s="37" t="s">
        <v>24</v>
      </c>
      <c r="E14" s="34" t="s">
        <v>16</v>
      </c>
      <c r="F14" s="37" t="s">
        <v>24</v>
      </c>
      <c r="G14" s="44" t="str">
        <f t="shared" si="2"/>
        <v>F</v>
      </c>
      <c r="H14" s="45" t="str">
        <f t="shared" si="3"/>
        <v>M</v>
      </c>
      <c r="I14" s="46" t="s">
        <v>234</v>
      </c>
      <c r="J14" s="12" t="s">
        <v>39</v>
      </c>
    </row>
    <row r="15" spans="1:257" ht="120" customHeight="1" x14ac:dyDescent="0.25">
      <c r="A15" s="84"/>
      <c r="B15" s="8" t="s">
        <v>40</v>
      </c>
      <c r="C15" s="38" t="s">
        <v>24</v>
      </c>
      <c r="D15" s="37" t="s">
        <v>24</v>
      </c>
      <c r="E15" s="38" t="s">
        <v>25</v>
      </c>
      <c r="F15" s="37" t="s">
        <v>24</v>
      </c>
      <c r="G15" s="44" t="str">
        <f t="shared" si="2"/>
        <v>M</v>
      </c>
      <c r="H15" s="45" t="str">
        <f t="shared" si="3"/>
        <v>M</v>
      </c>
      <c r="I15" s="46" t="s">
        <v>232</v>
      </c>
      <c r="J15" s="12" t="s">
        <v>41</v>
      </c>
    </row>
    <row r="16" spans="1:257" x14ac:dyDescent="0.25">
      <c r="A16" s="21" t="s">
        <v>104</v>
      </c>
      <c r="B16" s="39"/>
      <c r="I16" s="1"/>
      <c r="IW16"/>
    </row>
    <row r="17" spans="1:257" x14ac:dyDescent="0.25">
      <c r="A17" s="31" t="s">
        <v>105</v>
      </c>
      <c r="B17" s="39"/>
      <c r="I17" s="1"/>
      <c r="IW17"/>
    </row>
    <row r="18" spans="1:257" x14ac:dyDescent="0.25">
      <c r="A18" s="31" t="s">
        <v>106</v>
      </c>
      <c r="B18" s="39"/>
      <c r="I18" s="1"/>
      <c r="IW18"/>
    </row>
    <row r="19" spans="1:257" x14ac:dyDescent="0.25">
      <c r="A19" s="31" t="s">
        <v>107</v>
      </c>
      <c r="B19" s="39"/>
      <c r="I19" s="1"/>
      <c r="IW19"/>
    </row>
    <row r="20" spans="1:257" x14ac:dyDescent="0.25">
      <c r="A20" s="31" t="s">
        <v>109</v>
      </c>
      <c r="B20" s="39"/>
      <c r="I20" s="1"/>
      <c r="IW20"/>
    </row>
    <row r="21" spans="1:257" x14ac:dyDescent="0.25">
      <c r="A21" s="31" t="s">
        <v>110</v>
      </c>
      <c r="B21" s="39"/>
      <c r="I21" s="1"/>
      <c r="IW21"/>
    </row>
    <row r="22" spans="1:257" x14ac:dyDescent="0.25">
      <c r="A22" s="31" t="s">
        <v>111</v>
      </c>
      <c r="B22" s="39"/>
      <c r="I22" s="1"/>
      <c r="IW22"/>
    </row>
    <row r="23" spans="1:257" x14ac:dyDescent="0.25">
      <c r="A23" s="31" t="s">
        <v>166</v>
      </c>
      <c r="B23" s="39"/>
      <c r="I23" s="1"/>
      <c r="IW23"/>
    </row>
    <row r="24" spans="1:257" x14ac:dyDescent="0.25">
      <c r="A24" s="31" t="s">
        <v>235</v>
      </c>
      <c r="B24" s="39"/>
      <c r="I24" s="1"/>
      <c r="IW24"/>
    </row>
    <row r="25" spans="1:257" x14ac:dyDescent="0.25">
      <c r="A25" s="31" t="s">
        <v>236</v>
      </c>
      <c r="B25" s="39"/>
      <c r="I25" s="1"/>
      <c r="IW25"/>
    </row>
    <row r="26" spans="1:257" x14ac:dyDescent="0.25">
      <c r="A26" s="31" t="s">
        <v>170</v>
      </c>
      <c r="B26" s="39"/>
      <c r="I26" s="1"/>
      <c r="IW26"/>
    </row>
    <row r="27" spans="1:257" x14ac:dyDescent="0.25">
      <c r="A27" s="31" t="s">
        <v>237</v>
      </c>
      <c r="B27" s="39"/>
      <c r="I27" s="1"/>
      <c r="IW27"/>
    </row>
    <row r="28" spans="1:257" x14ac:dyDescent="0.25">
      <c r="A28" s="31" t="s">
        <v>113</v>
      </c>
      <c r="B28" s="39"/>
      <c r="I28" s="1"/>
      <c r="IW28"/>
    </row>
    <row r="29" spans="1:257" x14ac:dyDescent="0.25">
      <c r="A29" s="31" t="s">
        <v>114</v>
      </c>
      <c r="B29" s="39"/>
      <c r="I29" s="1"/>
      <c r="IW29"/>
    </row>
    <row r="30" spans="1:257" x14ac:dyDescent="0.25">
      <c r="A30" s="31" t="s">
        <v>115</v>
      </c>
      <c r="B30" s="39"/>
      <c r="I30" s="1"/>
      <c r="IW30"/>
    </row>
    <row r="31" spans="1:257" x14ac:dyDescent="0.25">
      <c r="A31" s="31" t="s">
        <v>172</v>
      </c>
      <c r="B31" s="39"/>
      <c r="I31" s="1"/>
      <c r="IW31"/>
    </row>
    <row r="32" spans="1:257" x14ac:dyDescent="0.25">
      <c r="A32" s="31" t="s">
        <v>238</v>
      </c>
      <c r="B32" s="39"/>
      <c r="I32" s="1"/>
      <c r="IW32"/>
    </row>
    <row r="33" spans="1:257" x14ac:dyDescent="0.25">
      <c r="A33" s="31" t="s">
        <v>118</v>
      </c>
      <c r="B33" s="39"/>
      <c r="I33" s="1"/>
      <c r="IW33"/>
    </row>
    <row r="34" spans="1:257" x14ac:dyDescent="0.25">
      <c r="A34" s="31" t="s">
        <v>119</v>
      </c>
      <c r="B34" s="39"/>
      <c r="I34" s="1"/>
      <c r="IW34"/>
    </row>
    <row r="35" spans="1:257" x14ac:dyDescent="0.25">
      <c r="A35" s="31" t="s">
        <v>239</v>
      </c>
      <c r="B35" s="39"/>
      <c r="I35" s="1"/>
      <c r="IW35"/>
    </row>
    <row r="36" spans="1:257" x14ac:dyDescent="0.25">
      <c r="A36" s="31" t="s">
        <v>120</v>
      </c>
      <c r="B36" s="39"/>
      <c r="I36" s="1"/>
      <c r="IW36"/>
    </row>
    <row r="37" spans="1:257" x14ac:dyDescent="0.25">
      <c r="A37" s="31" t="s">
        <v>240</v>
      </c>
      <c r="B37" s="39"/>
      <c r="I37" s="1"/>
      <c r="IW37"/>
    </row>
    <row r="38" spans="1:257" x14ac:dyDescent="0.25">
      <c r="A38" s="35"/>
      <c r="B38" s="39"/>
      <c r="I38" s="1"/>
      <c r="IW38"/>
    </row>
    <row r="39" spans="1:257" ht="15.75" x14ac:dyDescent="0.25">
      <c r="A39" s="23" t="s">
        <v>121</v>
      </c>
      <c r="B39" s="39"/>
      <c r="I39" s="1"/>
      <c r="IW39"/>
    </row>
    <row r="40" spans="1:257" x14ac:dyDescent="0.25">
      <c r="A40" s="31" t="s">
        <v>358</v>
      </c>
      <c r="B40" s="39"/>
      <c r="I40" s="1"/>
      <c r="IW40"/>
    </row>
    <row r="41" spans="1:257" x14ac:dyDescent="0.25">
      <c r="B41" s="39"/>
      <c r="I41" s="1"/>
      <c r="IW41"/>
    </row>
  </sheetData>
  <mergeCells count="5">
    <mergeCell ref="A14:A15"/>
    <mergeCell ref="B1:J1"/>
    <mergeCell ref="B2:J2"/>
    <mergeCell ref="A4:A5"/>
    <mergeCell ref="A6:A13"/>
  </mergeCells>
  <conditionalFormatting sqref="G4">
    <cfRule type="expression" dxfId="79" priority="8">
      <formula>NOT(ISERROR(FIND(UPPER("V"),UPPER(G4))))</formula>
    </cfRule>
    <cfRule type="expression" dxfId="78" priority="9">
      <formula>NOT(ISERROR(FIND(UPPER("NA"),UPPER(G4))))</formula>
    </cfRule>
    <cfRule type="expression" dxfId="77" priority="10">
      <formula>FIND(UPPER("F"),UPPER(G4))=1</formula>
    </cfRule>
  </conditionalFormatting>
  <dataValidations count="1">
    <dataValidation allowBlank="1" sqref="H5:H15" xr:uid="{EDC2EC2D-AD8D-498E-A603-1B79B1DC0737}"/>
  </dataValidations>
  <hyperlinks>
    <hyperlink ref="B1" r:id="rId1" xr:uid="{00000000-0004-0000-0900-000000000000}"/>
    <hyperlink ref="A26" r:id="rId2" display="https://www.marlin.ac.uk/habitats/detail/1190" xr:uid="{0B6D99E1-1D62-4CD9-A18B-3C08B555E525}"/>
    <hyperlink ref="A27" r:id="rId3" display="https://www.marlin.ac.uk/habitat/detail/1199" xr:uid="{A1CF54BA-252A-4E94-89EA-22CE3360F232}"/>
  </hyperlinks>
  <pageMargins left="0.7" right="0.7" top="0.75" bottom="0.75" header="0.51180555555555496" footer="0.3"/>
  <pageSetup firstPageNumber="0" orientation="landscape" horizontalDpi="300" verticalDpi="300" r:id="rId4"/>
  <headerFooter>
    <oddFooter>&amp;C&amp;"Helvetica Neue,Normal"&amp;12 000000&amp;P</oddFooter>
  </headerFooter>
  <drawing r:id="rId5"/>
  <extLst>
    <ext xmlns:x14="http://schemas.microsoft.com/office/spreadsheetml/2009/9/main" uri="{78C0D931-6437-407d-A8EE-F0AAD7539E65}">
      <x14:conditionalFormattings>
        <x14:conditionalFormatting xmlns:xm="http://schemas.microsoft.com/office/excel/2006/main">
          <x14:cfRule type="containsText" priority="1" operator="containsText" id="{ACA0084E-E4BB-41AA-A205-9D4448B68A4A}">
            <xm:f>NOT(ISERROR(SEARCH("V",G5)))</xm:f>
            <xm:f>"V"</xm:f>
            <x14:dxf>
              <fill>
                <patternFill>
                  <bgColor theme="0" tint="-0.24994659260841701"/>
                </patternFill>
              </fill>
            </x14:dxf>
          </x14:cfRule>
          <x14:cfRule type="containsText" priority="2" operator="containsText" id="{5B3DE1C6-953B-4CCE-AFAE-29D8E285AD81}">
            <xm:f>NOT(ISERROR(SEARCH("NA",G5)))</xm:f>
            <xm:f>"NA"</xm:f>
            <x14:dxf>
              <fill>
                <patternFill>
                  <bgColor theme="0"/>
                </patternFill>
              </fill>
            </x14:dxf>
          </x14:cfRule>
          <x14:cfRule type="beginsWith" priority="3" operator="beginsWith" id="{9DCC15B3-CE09-4834-ADFE-6C1CF6643C45}">
            <xm:f>LEFT(G5,LEN("F"))="F"</xm:f>
            <xm:f>"F"</xm:f>
            <x14:dxf>
              <fill>
                <patternFill>
                  <bgColor rgb="FFCBDEF1"/>
                </patternFill>
              </fill>
            </x14:dxf>
          </x14:cfRule>
          <x14:cfRule type="containsText" priority="4" operator="containsText" id="{D1E30AA4-40CF-4F67-A2BF-D6A30B89D700}">
            <xm:f>NOT(ISERROR(SEARCH("M",G5)))</xm:f>
            <xm:f>"M"</xm:f>
            <x14:dxf>
              <fill>
                <patternFill>
                  <bgColor rgb="FFACB9CA"/>
                </patternFill>
              </fill>
            </x14:dxf>
          </x14:cfRule>
          <x14:cfRule type="containsText" priority="5" operator="containsText" id="{C5D9C5DC-226B-4ADD-B40C-E441F3B88773}">
            <xm:f>NOT(ISERROR(SEARCH("TH",G5)))</xm:f>
            <xm:f>"TH"</xm:f>
            <x14:dxf>
              <fill>
                <patternFill>
                  <bgColor rgb="FF004CBC"/>
                </patternFill>
              </fill>
            </x14:dxf>
          </x14:cfRule>
          <x14:cfRule type="containsText" priority="6" operator="containsText" id="{A4663949-F695-4B3B-86AA-8595A2DD1901}">
            <xm:f>NOT(ISERROR(SEARCH("H",G5)))</xm:f>
            <xm:f>"H"</xm:f>
            <x14:dxf>
              <fill>
                <patternFill>
                  <bgColor rgb="FF3276C8"/>
                </patternFill>
              </fill>
            </x14:dxf>
          </x14:cfRule>
          <x14:cfRule type="beginsWith" priority="7" operator="beginsWith" id="{6AD0A6CB-DF5E-495D-9944-6840707B0D5A}">
            <xm:f>LEFT(G5,LEN("TF"))="TF"</xm:f>
            <xm:f>"TF"</xm:f>
            <x14:dxf>
              <fill>
                <patternFill>
                  <bgColor rgb="FFE4EEF8"/>
                </patternFill>
              </fill>
            </x14:dxf>
          </x14:cfRule>
          <xm:sqref>G5:G15</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W35"/>
  <sheetViews>
    <sheetView showGridLines="0" topLeftCell="A7" zoomScaleNormal="100" workbookViewId="0">
      <selection activeCell="J9" sqref="J9"/>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10" ht="21" customHeight="1" x14ac:dyDescent="0.25">
      <c r="A1" s="2" t="s">
        <v>73</v>
      </c>
      <c r="B1" s="85" t="s">
        <v>74</v>
      </c>
      <c r="C1" s="85"/>
      <c r="D1" s="85"/>
      <c r="E1" s="85"/>
      <c r="F1" s="85"/>
      <c r="G1" s="85"/>
      <c r="H1" s="85"/>
      <c r="I1" s="85"/>
      <c r="J1" s="85"/>
    </row>
    <row r="2" spans="1:10" ht="21" customHeight="1" x14ac:dyDescent="0.25">
      <c r="A2" s="3" t="s">
        <v>2</v>
      </c>
      <c r="B2" s="86">
        <v>26511</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 t="s">
        <v>11</v>
      </c>
      <c r="J3" s="4" t="s">
        <v>12</v>
      </c>
    </row>
    <row r="4" spans="1:10" ht="54.6" customHeight="1" x14ac:dyDescent="0.25">
      <c r="A4" s="87" t="s">
        <v>13</v>
      </c>
      <c r="B4" s="8" t="s">
        <v>14</v>
      </c>
      <c r="C4" s="34" t="s">
        <v>98</v>
      </c>
      <c r="D4" s="34"/>
      <c r="E4" s="34" t="s">
        <v>98</v>
      </c>
      <c r="F4" s="34"/>
      <c r="G4" s="42" t="s">
        <v>98</v>
      </c>
      <c r="H4" s="38"/>
      <c r="I4" s="29" t="s">
        <v>97</v>
      </c>
      <c r="J4" s="29"/>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33" t="s">
        <v>241</v>
      </c>
      <c r="J5" s="12" t="s">
        <v>17</v>
      </c>
    </row>
    <row r="6" spans="1:10" ht="120" x14ac:dyDescent="0.25">
      <c r="A6" s="88" t="s">
        <v>20</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14" t="s">
        <v>366</v>
      </c>
      <c r="J6" s="12" t="s">
        <v>75</v>
      </c>
    </row>
    <row r="7" spans="1:10" ht="150" x14ac:dyDescent="0.25">
      <c r="A7" s="88"/>
      <c r="B7" s="8" t="s">
        <v>23</v>
      </c>
      <c r="C7" s="34" t="s">
        <v>24</v>
      </c>
      <c r="D7" s="37" t="s">
        <v>25</v>
      </c>
      <c r="E7" s="34" t="s">
        <v>25</v>
      </c>
      <c r="F7" s="37" t="s">
        <v>25</v>
      </c>
      <c r="G7" s="44" t="str">
        <f t="shared" si="2"/>
        <v>M</v>
      </c>
      <c r="H7" s="45" t="str">
        <f t="shared" si="3"/>
        <v>F</v>
      </c>
      <c r="I7" s="58" t="s">
        <v>367</v>
      </c>
      <c r="J7" s="12" t="s">
        <v>45</v>
      </c>
    </row>
    <row r="8" spans="1:10" ht="135" x14ac:dyDescent="0.25">
      <c r="A8" s="88"/>
      <c r="B8" s="8" t="s">
        <v>27</v>
      </c>
      <c r="C8" s="34" t="s">
        <v>24</v>
      </c>
      <c r="D8" s="37" t="s">
        <v>24</v>
      </c>
      <c r="E8" s="34" t="s">
        <v>25</v>
      </c>
      <c r="F8" s="37" t="s">
        <v>24</v>
      </c>
      <c r="G8" s="44" t="str">
        <f t="shared" si="2"/>
        <v>M</v>
      </c>
      <c r="H8" s="45" t="str">
        <f t="shared" si="3"/>
        <v>M</v>
      </c>
      <c r="I8" s="14" t="s">
        <v>368</v>
      </c>
      <c r="J8" s="12" t="s">
        <v>76</v>
      </c>
    </row>
    <row r="9" spans="1:10" ht="105" x14ac:dyDescent="0.25">
      <c r="A9" s="88"/>
      <c r="B9" s="8" t="s">
        <v>29</v>
      </c>
      <c r="C9" s="34" t="s">
        <v>24</v>
      </c>
      <c r="D9" s="37" t="s">
        <v>16</v>
      </c>
      <c r="E9" s="34" t="s">
        <v>25</v>
      </c>
      <c r="F9" s="37" t="s">
        <v>25</v>
      </c>
      <c r="G9" s="44" t="str">
        <f t="shared" si="2"/>
        <v>M</v>
      </c>
      <c r="H9" s="45" t="str">
        <f t="shared" si="3"/>
        <v>F</v>
      </c>
      <c r="I9" s="33" t="s">
        <v>369</v>
      </c>
      <c r="J9" s="66" t="s">
        <v>46</v>
      </c>
    </row>
    <row r="10" spans="1:10" ht="90" x14ac:dyDescent="0.25">
      <c r="A10" s="88"/>
      <c r="B10" s="8" t="s">
        <v>31</v>
      </c>
      <c r="C10" s="34" t="s">
        <v>25</v>
      </c>
      <c r="D10" s="37" t="s">
        <v>16</v>
      </c>
      <c r="E10" s="34" t="s">
        <v>25</v>
      </c>
      <c r="F10" s="37" t="s">
        <v>25</v>
      </c>
      <c r="G10" s="44" t="str">
        <f t="shared" si="2"/>
        <v>H</v>
      </c>
      <c r="H10" s="45" t="str">
        <f t="shared" si="3"/>
        <v>F</v>
      </c>
      <c r="I10" s="33" t="s">
        <v>370</v>
      </c>
      <c r="J10" s="66" t="s">
        <v>46</v>
      </c>
    </row>
    <row r="11" spans="1:10" ht="165" customHeight="1" x14ac:dyDescent="0.25">
      <c r="A11" s="88"/>
      <c r="B11" s="8" t="s">
        <v>32</v>
      </c>
      <c r="C11" s="34" t="s">
        <v>25</v>
      </c>
      <c r="D11" s="37" t="s">
        <v>25</v>
      </c>
      <c r="E11" s="34" t="s">
        <v>24</v>
      </c>
      <c r="F11" s="37" t="s">
        <v>25</v>
      </c>
      <c r="G11" s="44" t="str">
        <f t="shared" si="2"/>
        <v>M</v>
      </c>
      <c r="H11" s="45" t="str">
        <f t="shared" si="3"/>
        <v>F</v>
      </c>
      <c r="I11" s="12" t="s">
        <v>163</v>
      </c>
      <c r="J11" s="12" t="s">
        <v>33</v>
      </c>
    </row>
    <row r="12" spans="1:10" ht="135" x14ac:dyDescent="0.25">
      <c r="A12" s="88"/>
      <c r="B12" s="8" t="s">
        <v>34</v>
      </c>
      <c r="C12" s="34" t="s">
        <v>24</v>
      </c>
      <c r="D12" s="37" t="s">
        <v>24</v>
      </c>
      <c r="E12" s="34" t="s">
        <v>24</v>
      </c>
      <c r="F12" s="37" t="s">
        <v>25</v>
      </c>
      <c r="G12" s="44" t="str">
        <f t="shared" si="2"/>
        <v>M</v>
      </c>
      <c r="H12" s="45" t="str">
        <f t="shared" si="3"/>
        <v>F</v>
      </c>
      <c r="I12" s="14" t="s">
        <v>371</v>
      </c>
      <c r="J12" s="12" t="s">
        <v>47</v>
      </c>
    </row>
    <row r="13" spans="1:10" ht="135" x14ac:dyDescent="0.25">
      <c r="A13" s="88"/>
      <c r="B13" s="8" t="s">
        <v>36</v>
      </c>
      <c r="C13" s="34" t="s">
        <v>24</v>
      </c>
      <c r="D13" s="37" t="s">
        <v>25</v>
      </c>
      <c r="E13" s="34" t="s">
        <v>25</v>
      </c>
      <c r="F13" s="37" t="s">
        <v>25</v>
      </c>
      <c r="G13" s="44" t="str">
        <f t="shared" si="2"/>
        <v>M</v>
      </c>
      <c r="H13" s="45" t="str">
        <f t="shared" si="3"/>
        <v>F</v>
      </c>
      <c r="I13" s="33" t="s">
        <v>242</v>
      </c>
      <c r="J13" s="12" t="s">
        <v>48</v>
      </c>
    </row>
    <row r="14" spans="1:10" ht="150" x14ac:dyDescent="0.25">
      <c r="A14" s="84" t="s">
        <v>37</v>
      </c>
      <c r="B14" s="8" t="s">
        <v>38</v>
      </c>
      <c r="C14" s="34" t="s">
        <v>24</v>
      </c>
      <c r="D14" s="37" t="s">
        <v>24</v>
      </c>
      <c r="E14" s="34" t="s">
        <v>24</v>
      </c>
      <c r="F14" s="37" t="s">
        <v>24</v>
      </c>
      <c r="G14" s="44" t="str">
        <f t="shared" si="2"/>
        <v>M</v>
      </c>
      <c r="H14" s="45" t="str">
        <f t="shared" si="3"/>
        <v>M</v>
      </c>
      <c r="I14" s="33" t="s">
        <v>372</v>
      </c>
      <c r="J14" s="12" t="s">
        <v>77</v>
      </c>
    </row>
    <row r="15" spans="1:10" ht="180" x14ac:dyDescent="0.25">
      <c r="A15" s="84"/>
      <c r="B15" s="8" t="s">
        <v>40</v>
      </c>
      <c r="C15" s="38" t="s">
        <v>24</v>
      </c>
      <c r="D15" s="37" t="s">
        <v>24</v>
      </c>
      <c r="E15" s="38" t="s">
        <v>24</v>
      </c>
      <c r="F15" s="37" t="s">
        <v>24</v>
      </c>
      <c r="G15" s="44" t="str">
        <f t="shared" si="2"/>
        <v>M</v>
      </c>
      <c r="H15" s="45" t="str">
        <f t="shared" si="3"/>
        <v>M</v>
      </c>
      <c r="I15" s="33" t="s">
        <v>243</v>
      </c>
      <c r="J15" s="12" t="s">
        <v>49</v>
      </c>
    </row>
    <row r="16" spans="1:10" x14ac:dyDescent="0.25">
      <c r="A16" s="21" t="s">
        <v>104</v>
      </c>
    </row>
    <row r="17" spans="1:1" x14ac:dyDescent="0.25">
      <c r="A17" s="31" t="s">
        <v>139</v>
      </c>
    </row>
    <row r="18" spans="1:1" x14ac:dyDescent="0.25">
      <c r="A18" s="31" t="s">
        <v>244</v>
      </c>
    </row>
    <row r="19" spans="1:1" x14ac:dyDescent="0.25">
      <c r="A19" s="31" t="s">
        <v>141</v>
      </c>
    </row>
    <row r="20" spans="1:1" x14ac:dyDescent="0.25">
      <c r="A20" s="31" t="s">
        <v>142</v>
      </c>
    </row>
    <row r="21" spans="1:1" x14ac:dyDescent="0.25">
      <c r="A21" s="31" t="s">
        <v>245</v>
      </c>
    </row>
    <row r="22" spans="1:1" x14ac:dyDescent="0.25">
      <c r="A22" s="31" t="s">
        <v>144</v>
      </c>
    </row>
    <row r="23" spans="1:1" x14ac:dyDescent="0.25">
      <c r="A23" s="31" t="s">
        <v>145</v>
      </c>
    </row>
    <row r="24" spans="1:1" x14ac:dyDescent="0.25">
      <c r="A24" s="31" t="s">
        <v>246</v>
      </c>
    </row>
    <row r="25" spans="1:1" x14ac:dyDescent="0.25">
      <c r="A25" s="31" t="s">
        <v>147</v>
      </c>
    </row>
    <row r="26" spans="1:1" x14ac:dyDescent="0.25">
      <c r="A26" s="31" t="s">
        <v>247</v>
      </c>
    </row>
    <row r="27" spans="1:1" x14ac:dyDescent="0.25">
      <c r="A27" s="31" t="s">
        <v>248</v>
      </c>
    </row>
    <row r="28" spans="1:1" x14ac:dyDescent="0.25">
      <c r="A28" s="31" t="s">
        <v>249</v>
      </c>
    </row>
    <row r="29" spans="1:1" x14ac:dyDescent="0.25">
      <c r="A29" s="31" t="s">
        <v>149</v>
      </c>
    </row>
    <row r="30" spans="1:1" x14ac:dyDescent="0.25">
      <c r="A30" s="31" t="s">
        <v>150</v>
      </c>
    </row>
    <row r="31" spans="1:1" x14ac:dyDescent="0.25">
      <c r="A31" s="31" t="s">
        <v>250</v>
      </c>
    </row>
    <row r="32" spans="1:1" x14ac:dyDescent="0.25">
      <c r="A32" s="31" t="s">
        <v>152</v>
      </c>
    </row>
    <row r="33" spans="1:1" x14ac:dyDescent="0.25">
      <c r="A33" s="31" t="s">
        <v>251</v>
      </c>
    </row>
    <row r="34" spans="1:1" ht="15.75" x14ac:dyDescent="0.25">
      <c r="A34" s="23" t="s">
        <v>121</v>
      </c>
    </row>
    <row r="35" spans="1:1" x14ac:dyDescent="0.25">
      <c r="A35" s="31" t="s">
        <v>365</v>
      </c>
    </row>
  </sheetData>
  <mergeCells count="5">
    <mergeCell ref="A6:A13"/>
    <mergeCell ref="A14:A15"/>
    <mergeCell ref="B1:J1"/>
    <mergeCell ref="B2:J2"/>
    <mergeCell ref="A4:A5"/>
  </mergeCells>
  <conditionalFormatting sqref="G4">
    <cfRule type="expression" dxfId="69" priority="8">
      <formula>NOT(ISERROR(FIND(UPPER("V"),UPPER(G4))))</formula>
    </cfRule>
    <cfRule type="expression" dxfId="68" priority="9">
      <formula>NOT(ISERROR(FIND(UPPER("NA"),UPPER(G4))))</formula>
    </cfRule>
    <cfRule type="expression" dxfId="67" priority="10">
      <formula>FIND(UPPER("F"),UPPER(G4))=1</formula>
    </cfRule>
  </conditionalFormatting>
  <dataValidations count="1">
    <dataValidation allowBlank="1" sqref="H5:H15" xr:uid="{7960678E-A68D-415D-A9B7-861016FB78E6}"/>
  </dataValidations>
  <hyperlinks>
    <hyperlink ref="B1" r:id="rId1" xr:uid="{00000000-0004-0000-0A00-000000000000}"/>
    <hyperlink ref="A27" r:id="rId2" display="https://www.marlin.ac.uk/habitats/detail/1186" xr:uid="{EB635390-0224-4E32-B676-66373F559FFB}"/>
    <hyperlink ref="A28" r:id="rId3" display="https://www.marlin.ac.uk/habitats/detail/1187" xr:uid="{928B1235-4F87-4E91-9071-A262D66E9313}"/>
    <hyperlink ref="A33" r:id="rId4" display="http://dx.doi.org/10.1006/jmsc.2000.0927" xr:uid="{E2170EAB-5E7E-478F-A943-60EDB0D5790B}"/>
  </hyperlinks>
  <pageMargins left="0.7" right="0.7" top="0.75" bottom="0.75" header="0.51180555555555496" footer="0.3"/>
  <pageSetup firstPageNumber="0" orientation="landscape" horizontalDpi="300" verticalDpi="300" r:id="rId5"/>
  <headerFooter>
    <oddFooter>&amp;C&amp;"Helvetica Neue,Normal"&amp;12 000000&amp;P</oddFooter>
  </headerFooter>
  <drawing r:id="rId6"/>
  <extLst>
    <ext xmlns:x14="http://schemas.microsoft.com/office/spreadsheetml/2009/9/main" uri="{78C0D931-6437-407d-A8EE-F0AAD7539E65}">
      <x14:conditionalFormattings>
        <x14:conditionalFormatting xmlns:xm="http://schemas.microsoft.com/office/excel/2006/main">
          <x14:cfRule type="containsText" priority="1" operator="containsText" id="{333CA98D-0ED9-4BF4-A3F2-202F45EC373A}">
            <xm:f>NOT(ISERROR(SEARCH("V",G5)))</xm:f>
            <xm:f>"V"</xm:f>
            <x14:dxf>
              <fill>
                <patternFill>
                  <bgColor theme="0" tint="-0.24994659260841701"/>
                </patternFill>
              </fill>
            </x14:dxf>
          </x14:cfRule>
          <x14:cfRule type="containsText" priority="2" operator="containsText" id="{CFB86C01-8035-4CF3-8588-3D5FA612FFA5}">
            <xm:f>NOT(ISERROR(SEARCH("NA",G5)))</xm:f>
            <xm:f>"NA"</xm:f>
            <x14:dxf>
              <fill>
                <patternFill>
                  <bgColor theme="0"/>
                </patternFill>
              </fill>
            </x14:dxf>
          </x14:cfRule>
          <x14:cfRule type="beginsWith" priority="3" operator="beginsWith" id="{33C6B116-EB14-4317-A4EF-181C020C7930}">
            <xm:f>LEFT(G5,LEN("F"))="F"</xm:f>
            <xm:f>"F"</xm:f>
            <x14:dxf>
              <fill>
                <patternFill>
                  <bgColor rgb="FFCBDEF1"/>
                </patternFill>
              </fill>
            </x14:dxf>
          </x14:cfRule>
          <x14:cfRule type="containsText" priority="4" operator="containsText" id="{AD9B1B6D-3C8F-48CD-AD7E-46507FD01DF1}">
            <xm:f>NOT(ISERROR(SEARCH("M",G5)))</xm:f>
            <xm:f>"M"</xm:f>
            <x14:dxf>
              <fill>
                <patternFill>
                  <bgColor rgb="FFACB9CA"/>
                </patternFill>
              </fill>
            </x14:dxf>
          </x14:cfRule>
          <x14:cfRule type="containsText" priority="5" operator="containsText" id="{E69063AC-76EF-434B-87D3-32AD7318E7BA}">
            <xm:f>NOT(ISERROR(SEARCH("TH",G5)))</xm:f>
            <xm:f>"TH"</xm:f>
            <x14:dxf>
              <fill>
                <patternFill>
                  <bgColor rgb="FF004CBC"/>
                </patternFill>
              </fill>
            </x14:dxf>
          </x14:cfRule>
          <x14:cfRule type="containsText" priority="6" operator="containsText" id="{3C0A23E7-0A5A-4406-BBB0-DD780AC9C5F2}">
            <xm:f>NOT(ISERROR(SEARCH("H",G5)))</xm:f>
            <xm:f>"H"</xm:f>
            <x14:dxf>
              <fill>
                <patternFill>
                  <bgColor rgb="FF3276C8"/>
                </patternFill>
              </fill>
            </x14:dxf>
          </x14:cfRule>
          <x14:cfRule type="beginsWith" priority="7" operator="beginsWith" id="{604A13FD-1903-401D-956E-064AE79AE0A0}">
            <xm:f>LEFT(G5,LEN("TF"))="TF"</xm:f>
            <xm:f>"TF"</xm:f>
            <x14:dxf>
              <fill>
                <patternFill>
                  <bgColor rgb="FFE4EEF8"/>
                </patternFill>
              </fill>
            </x14:dxf>
          </x14:cfRule>
          <xm:sqref>G5:G15</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W19"/>
  <sheetViews>
    <sheetView showGridLines="0" topLeftCell="A6" zoomScaleNormal="100" workbookViewId="0">
      <selection activeCell="J9" sqref="J9"/>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10" ht="21" customHeight="1" x14ac:dyDescent="0.25">
      <c r="A1" s="2" t="s">
        <v>78</v>
      </c>
      <c r="B1" s="85" t="s">
        <v>79</v>
      </c>
      <c r="C1" s="85"/>
      <c r="D1" s="85"/>
      <c r="E1" s="85"/>
      <c r="F1" s="85"/>
      <c r="G1" s="85"/>
      <c r="H1" s="85"/>
      <c r="I1" s="85"/>
      <c r="J1" s="85"/>
    </row>
    <row r="2" spans="1:10" ht="21" customHeight="1" x14ac:dyDescent="0.25">
      <c r="A2" s="3" t="s">
        <v>2</v>
      </c>
      <c r="B2" s="86">
        <v>26516</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 t="s">
        <v>11</v>
      </c>
      <c r="J3" s="4" t="s">
        <v>12</v>
      </c>
    </row>
    <row r="4" spans="1:10" ht="54.6" customHeight="1" x14ac:dyDescent="0.25">
      <c r="A4" s="87" t="s">
        <v>13</v>
      </c>
      <c r="B4" s="8" t="s">
        <v>14</v>
      </c>
      <c r="C4" s="34" t="s">
        <v>98</v>
      </c>
      <c r="D4" s="34"/>
      <c r="E4" s="34" t="s">
        <v>98</v>
      </c>
      <c r="F4" s="34"/>
      <c r="G4" s="42" t="s">
        <v>98</v>
      </c>
      <c r="H4" s="38"/>
      <c r="I4" s="29" t="s">
        <v>97</v>
      </c>
      <c r="J4" s="29"/>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33" t="s">
        <v>230</v>
      </c>
      <c r="J5" s="12" t="s">
        <v>17</v>
      </c>
    </row>
    <row r="6" spans="1:10" ht="90" x14ac:dyDescent="0.25">
      <c r="A6" s="88" t="s">
        <v>20</v>
      </c>
      <c r="B6" s="8" t="s">
        <v>21</v>
      </c>
      <c r="C6" s="34" t="s">
        <v>15</v>
      </c>
      <c r="D6" s="37" t="s">
        <v>16</v>
      </c>
      <c r="E6" s="34" t="s">
        <v>25</v>
      </c>
      <c r="F6" s="37" t="s">
        <v>25</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45" t="str">
        <f t="shared" ref="H6:H15" si="3">IF(AND(D6="F",F6="F"),"F",IF(AND(D6="F",F6="M"),"F",IF(AND(D6="F",F6="H"),"F",IF(AND(D6="M",F6="F"),"F",IF(AND(D6="M",F6="M"),"M",IF(AND(D6="M",F6="H"),"M",IF(AND(D6="H",F6="F"),"F",IF(AND(D6="H",F6="M"),"M",IF(AND(D6="H",F6="H"),"H", "")))))))))</f>
        <v>F</v>
      </c>
      <c r="I6" s="14" t="s">
        <v>373</v>
      </c>
      <c r="J6" s="33" t="s">
        <v>255</v>
      </c>
    </row>
    <row r="7" spans="1:10" ht="90" x14ac:dyDescent="0.25">
      <c r="A7" s="88"/>
      <c r="B7" s="8" t="s">
        <v>23</v>
      </c>
      <c r="C7" s="34" t="s">
        <v>16</v>
      </c>
      <c r="D7" s="37" t="s">
        <v>25</v>
      </c>
      <c r="E7" s="34" t="s">
        <v>25</v>
      </c>
      <c r="F7" s="37" t="s">
        <v>25</v>
      </c>
      <c r="G7" s="44" t="str">
        <f t="shared" si="2"/>
        <v>M</v>
      </c>
      <c r="H7" s="45" t="str">
        <f t="shared" si="3"/>
        <v>F</v>
      </c>
      <c r="I7" s="33" t="s">
        <v>374</v>
      </c>
      <c r="J7" s="12" t="s">
        <v>80</v>
      </c>
    </row>
    <row r="8" spans="1:10" ht="165" x14ac:dyDescent="0.25">
      <c r="A8" s="88"/>
      <c r="B8" s="8" t="s">
        <v>27</v>
      </c>
      <c r="C8" s="34" t="s">
        <v>24</v>
      </c>
      <c r="D8" s="37" t="s">
        <v>25</v>
      </c>
      <c r="E8" s="34" t="s">
        <v>25</v>
      </c>
      <c r="F8" s="37" t="s">
        <v>25</v>
      </c>
      <c r="G8" s="44" t="str">
        <f t="shared" si="2"/>
        <v>M</v>
      </c>
      <c r="H8" s="45" t="str">
        <f t="shared" si="3"/>
        <v>F</v>
      </c>
      <c r="I8" s="33" t="s">
        <v>375</v>
      </c>
      <c r="J8" s="12" t="s">
        <v>80</v>
      </c>
    </row>
    <row r="9" spans="1:10" ht="90" x14ac:dyDescent="0.25">
      <c r="A9" s="88"/>
      <c r="B9" s="8" t="s">
        <v>29</v>
      </c>
      <c r="C9" s="34" t="s">
        <v>25</v>
      </c>
      <c r="D9" s="37" t="s">
        <v>16</v>
      </c>
      <c r="E9" s="34" t="s">
        <v>25</v>
      </c>
      <c r="F9" s="37" t="s">
        <v>25</v>
      </c>
      <c r="G9" s="44" t="str">
        <f t="shared" si="2"/>
        <v>H</v>
      </c>
      <c r="H9" s="45" t="str">
        <f t="shared" si="3"/>
        <v>F</v>
      </c>
      <c r="I9" s="33" t="s">
        <v>376</v>
      </c>
      <c r="J9" s="67" t="s">
        <v>255</v>
      </c>
    </row>
    <row r="10" spans="1:10" ht="105" x14ac:dyDescent="0.25">
      <c r="A10" s="88"/>
      <c r="B10" s="8" t="s">
        <v>31</v>
      </c>
      <c r="C10" s="34" t="s">
        <v>15</v>
      </c>
      <c r="D10" s="37" t="s">
        <v>16</v>
      </c>
      <c r="E10" s="34" t="s">
        <v>25</v>
      </c>
      <c r="F10" s="37" t="s">
        <v>25</v>
      </c>
      <c r="G10" s="44" t="str">
        <f t="shared" si="2"/>
        <v>H</v>
      </c>
      <c r="H10" s="45" t="str">
        <f t="shared" si="3"/>
        <v>F</v>
      </c>
      <c r="I10" s="33" t="s">
        <v>377</v>
      </c>
      <c r="J10" s="67" t="s">
        <v>255</v>
      </c>
    </row>
    <row r="11" spans="1:10" ht="135" customHeight="1" x14ac:dyDescent="0.25">
      <c r="A11" s="88"/>
      <c r="B11" s="8" t="s">
        <v>32</v>
      </c>
      <c r="C11" s="34" t="s">
        <v>25</v>
      </c>
      <c r="D11" s="37" t="s">
        <v>25</v>
      </c>
      <c r="E11" s="34" t="s">
        <v>25</v>
      </c>
      <c r="F11" s="37" t="s">
        <v>25</v>
      </c>
      <c r="G11" s="44" t="str">
        <f t="shared" si="2"/>
        <v>H</v>
      </c>
      <c r="H11" s="45" t="str">
        <f t="shared" si="3"/>
        <v>F</v>
      </c>
      <c r="I11" s="12" t="s">
        <v>252</v>
      </c>
      <c r="J11" s="12" t="s">
        <v>80</v>
      </c>
    </row>
    <row r="12" spans="1:10" ht="165" x14ac:dyDescent="0.25">
      <c r="A12" s="88"/>
      <c r="B12" s="8" t="s">
        <v>34</v>
      </c>
      <c r="C12" s="34" t="s">
        <v>16</v>
      </c>
      <c r="D12" s="37" t="s">
        <v>25</v>
      </c>
      <c r="E12" s="34" t="s">
        <v>16</v>
      </c>
      <c r="F12" s="37" t="s">
        <v>25</v>
      </c>
      <c r="G12" s="44" t="str">
        <f t="shared" si="2"/>
        <v>F</v>
      </c>
      <c r="H12" s="45" t="str">
        <f t="shared" si="3"/>
        <v>F</v>
      </c>
      <c r="I12" s="46" t="s">
        <v>378</v>
      </c>
      <c r="J12" s="12" t="s">
        <v>80</v>
      </c>
    </row>
    <row r="13" spans="1:10" ht="195" x14ac:dyDescent="0.25">
      <c r="A13" s="88"/>
      <c r="B13" s="8" t="s">
        <v>36</v>
      </c>
      <c r="C13" s="34" t="s">
        <v>24</v>
      </c>
      <c r="D13" s="37" t="s">
        <v>25</v>
      </c>
      <c r="E13" s="34" t="s">
        <v>16</v>
      </c>
      <c r="F13" s="37" t="s">
        <v>25</v>
      </c>
      <c r="G13" s="44" t="str">
        <f t="shared" si="2"/>
        <v>F</v>
      </c>
      <c r="H13" s="45" t="str">
        <f t="shared" si="3"/>
        <v>F</v>
      </c>
      <c r="I13" s="14" t="s">
        <v>379</v>
      </c>
      <c r="J13" s="12" t="s">
        <v>80</v>
      </c>
    </row>
    <row r="14" spans="1:10" ht="165" x14ac:dyDescent="0.25">
      <c r="A14" s="84" t="s">
        <v>37</v>
      </c>
      <c r="B14" s="8" t="s">
        <v>38</v>
      </c>
      <c r="C14" s="34" t="s">
        <v>16</v>
      </c>
      <c r="D14" s="37" t="s">
        <v>25</v>
      </c>
      <c r="E14" s="34" t="s">
        <v>16</v>
      </c>
      <c r="F14" s="37" t="s">
        <v>25</v>
      </c>
      <c r="G14" s="44" t="str">
        <f t="shared" si="2"/>
        <v>F</v>
      </c>
      <c r="H14" s="45" t="str">
        <f t="shared" si="3"/>
        <v>F</v>
      </c>
      <c r="I14" s="33" t="s">
        <v>411</v>
      </c>
      <c r="J14" s="12" t="s">
        <v>80</v>
      </c>
    </row>
    <row r="15" spans="1:10" ht="150" x14ac:dyDescent="0.25">
      <c r="A15" s="84"/>
      <c r="B15" s="8" t="s">
        <v>40</v>
      </c>
      <c r="C15" s="38" t="s">
        <v>16</v>
      </c>
      <c r="D15" s="37" t="s">
        <v>25</v>
      </c>
      <c r="E15" s="38" t="s">
        <v>16</v>
      </c>
      <c r="F15" s="37" t="s">
        <v>25</v>
      </c>
      <c r="G15" s="44" t="str">
        <f t="shared" si="2"/>
        <v>F</v>
      </c>
      <c r="H15" s="45" t="str">
        <f t="shared" si="3"/>
        <v>F</v>
      </c>
      <c r="I15" s="33" t="s">
        <v>253</v>
      </c>
      <c r="J15" s="12" t="s">
        <v>80</v>
      </c>
    </row>
    <row r="16" spans="1:10" x14ac:dyDescent="0.25">
      <c r="A16" s="21" t="s">
        <v>104</v>
      </c>
    </row>
    <row r="17" spans="1:1" x14ac:dyDescent="0.25">
      <c r="A17" s="31" t="s">
        <v>254</v>
      </c>
    </row>
    <row r="18" spans="1:1" ht="15.75" x14ac:dyDescent="0.25">
      <c r="A18" s="23" t="s">
        <v>121</v>
      </c>
    </row>
    <row r="19" spans="1:1" x14ac:dyDescent="0.25">
      <c r="A19" s="31" t="s">
        <v>380</v>
      </c>
    </row>
  </sheetData>
  <mergeCells count="5">
    <mergeCell ref="A14:A15"/>
    <mergeCell ref="B1:J1"/>
    <mergeCell ref="B2:J2"/>
    <mergeCell ref="A4:A5"/>
    <mergeCell ref="A6:A13"/>
  </mergeCells>
  <conditionalFormatting sqref="G4">
    <cfRule type="expression" dxfId="59" priority="8">
      <formula>NOT(ISERROR(FIND(UPPER("V"),UPPER(G4))))</formula>
    </cfRule>
    <cfRule type="expression" dxfId="58" priority="9">
      <formula>NOT(ISERROR(FIND(UPPER("NA"),UPPER(G4))))</formula>
    </cfRule>
    <cfRule type="expression" dxfId="57" priority="10">
      <formula>FIND(UPPER("F"),UPPER(G4))=1</formula>
    </cfRule>
  </conditionalFormatting>
  <dataValidations count="1">
    <dataValidation allowBlank="1" sqref="H5:H15" xr:uid="{58474441-836B-4F10-9932-D06F49271B63}"/>
  </dataValidations>
  <hyperlinks>
    <hyperlink ref="B1" r:id="rId1" xr:uid="{00000000-0004-0000-0B00-000000000000}"/>
  </hyperlinks>
  <pageMargins left="0.7" right="0.7" top="0.75" bottom="0.75" header="0.51180555555555496" footer="0.3"/>
  <pageSetup firstPageNumber="0" orientation="landscape" horizontalDpi="300" verticalDpi="300" r:id="rId2"/>
  <headerFooter>
    <oddFooter>&amp;C&amp;"Helvetica Neue,Normal"&amp;12 000000&amp;P</oddFooter>
  </headerFooter>
  <drawing r:id="rId3"/>
  <extLst>
    <ext xmlns:x14="http://schemas.microsoft.com/office/spreadsheetml/2009/9/main" uri="{78C0D931-6437-407d-A8EE-F0AAD7539E65}">
      <x14:conditionalFormattings>
        <x14:conditionalFormatting xmlns:xm="http://schemas.microsoft.com/office/excel/2006/main">
          <x14:cfRule type="containsText" priority="1" operator="containsText" id="{853C74C6-143B-449A-8119-AA3D8F90F844}">
            <xm:f>NOT(ISERROR(SEARCH("V",G5)))</xm:f>
            <xm:f>"V"</xm:f>
            <x14:dxf>
              <fill>
                <patternFill>
                  <bgColor theme="0" tint="-0.24994659260841701"/>
                </patternFill>
              </fill>
            </x14:dxf>
          </x14:cfRule>
          <x14:cfRule type="containsText" priority="2" operator="containsText" id="{C5185A91-6F10-4E51-B135-D04C0040F8CC}">
            <xm:f>NOT(ISERROR(SEARCH("NA",G5)))</xm:f>
            <xm:f>"NA"</xm:f>
            <x14:dxf>
              <fill>
                <patternFill>
                  <bgColor theme="0"/>
                </patternFill>
              </fill>
            </x14:dxf>
          </x14:cfRule>
          <x14:cfRule type="beginsWith" priority="3" operator="beginsWith" id="{172156AF-D0CF-4D94-AFF3-D64A177F22FC}">
            <xm:f>LEFT(G5,LEN("F"))="F"</xm:f>
            <xm:f>"F"</xm:f>
            <x14:dxf>
              <fill>
                <patternFill>
                  <bgColor rgb="FFCBDEF1"/>
                </patternFill>
              </fill>
            </x14:dxf>
          </x14:cfRule>
          <x14:cfRule type="containsText" priority="4" operator="containsText" id="{5DFB5412-ADF3-4664-BAFC-0DA9F1C85D45}">
            <xm:f>NOT(ISERROR(SEARCH("M",G5)))</xm:f>
            <xm:f>"M"</xm:f>
            <x14:dxf>
              <fill>
                <patternFill>
                  <bgColor rgb="FFACB9CA"/>
                </patternFill>
              </fill>
            </x14:dxf>
          </x14:cfRule>
          <x14:cfRule type="containsText" priority="5" operator="containsText" id="{9C553F29-6E35-41D6-8BE7-697B1276F4D6}">
            <xm:f>NOT(ISERROR(SEARCH("TH",G5)))</xm:f>
            <xm:f>"TH"</xm:f>
            <x14:dxf>
              <fill>
                <patternFill>
                  <bgColor rgb="FF004CBC"/>
                </patternFill>
              </fill>
            </x14:dxf>
          </x14:cfRule>
          <x14:cfRule type="containsText" priority="6" operator="containsText" id="{DBDB99EB-C0C8-4B8E-B34E-17967BE4934F}">
            <xm:f>NOT(ISERROR(SEARCH("H",G5)))</xm:f>
            <xm:f>"H"</xm:f>
            <x14:dxf>
              <fill>
                <patternFill>
                  <bgColor rgb="FF3276C8"/>
                </patternFill>
              </fill>
            </x14:dxf>
          </x14:cfRule>
          <x14:cfRule type="beginsWith" priority="7" operator="beginsWith" id="{12ECF045-9908-44F2-B3B3-6CE18BE2573C}">
            <xm:f>LEFT(G5,LEN("TF"))="TF"</xm:f>
            <xm:f>"TF"</xm:f>
            <x14:dxf>
              <fill>
                <patternFill>
                  <bgColor rgb="FFE4EEF8"/>
                </patternFill>
              </fill>
            </x14:dxf>
          </x14:cfRule>
          <xm:sqref>G5:G15</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W30"/>
  <sheetViews>
    <sheetView showGridLines="0" zoomScaleNormal="100" workbookViewId="0">
      <selection activeCell="I9" sqref="I9"/>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257" ht="21" customHeight="1" x14ac:dyDescent="0.25">
      <c r="A1" s="2" t="s">
        <v>81</v>
      </c>
      <c r="B1" s="85" t="s">
        <v>82</v>
      </c>
      <c r="C1" s="85"/>
      <c r="D1" s="85"/>
      <c r="E1" s="85"/>
      <c r="F1" s="85"/>
      <c r="G1" s="85"/>
      <c r="H1" s="85"/>
      <c r="I1" s="85"/>
      <c r="J1" s="85"/>
    </row>
    <row r="2" spans="1:257" ht="21" customHeight="1" x14ac:dyDescent="0.25">
      <c r="A2" s="3" t="s">
        <v>2</v>
      </c>
      <c r="B2" s="86">
        <v>26517</v>
      </c>
      <c r="C2" s="86"/>
      <c r="D2" s="86"/>
      <c r="E2" s="86"/>
      <c r="F2" s="86"/>
      <c r="G2" s="86"/>
      <c r="H2" s="86"/>
      <c r="I2" s="86"/>
      <c r="J2" s="86"/>
    </row>
    <row r="3" spans="1:257" ht="15" customHeight="1" x14ac:dyDescent="0.25">
      <c r="A3" s="4" t="s">
        <v>3</v>
      </c>
      <c r="B3" s="5" t="s">
        <v>4</v>
      </c>
      <c r="C3" s="36" t="s">
        <v>5</v>
      </c>
      <c r="D3" s="36" t="s">
        <v>6</v>
      </c>
      <c r="E3" s="36" t="s">
        <v>7</v>
      </c>
      <c r="F3" s="36" t="s">
        <v>8</v>
      </c>
      <c r="G3" s="40" t="s">
        <v>9</v>
      </c>
      <c r="H3" s="40" t="s">
        <v>10</v>
      </c>
      <c r="I3" s="4" t="s">
        <v>11</v>
      </c>
      <c r="J3" s="4" t="s">
        <v>12</v>
      </c>
    </row>
    <row r="4" spans="1:257" ht="54.6" customHeight="1" x14ac:dyDescent="0.25">
      <c r="A4" s="87" t="s">
        <v>13</v>
      </c>
      <c r="B4" s="8" t="s">
        <v>14</v>
      </c>
      <c r="C4" s="34" t="s">
        <v>98</v>
      </c>
      <c r="D4" s="34"/>
      <c r="E4" s="34" t="s">
        <v>98</v>
      </c>
      <c r="F4" s="34"/>
      <c r="G4" s="42" t="s">
        <v>98</v>
      </c>
      <c r="H4" s="38"/>
      <c r="I4" s="29" t="s">
        <v>97</v>
      </c>
      <c r="J4" s="29"/>
    </row>
    <row r="5" spans="1:257"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33" t="s">
        <v>230</v>
      </c>
      <c r="J5" s="12" t="s">
        <v>17</v>
      </c>
    </row>
    <row r="6" spans="1:257" ht="90" x14ac:dyDescent="0.25">
      <c r="A6" s="87" t="s">
        <v>69</v>
      </c>
      <c r="B6" s="8" t="s">
        <v>21</v>
      </c>
      <c r="C6" s="34" t="s">
        <v>15</v>
      </c>
      <c r="D6" s="37" t="s">
        <v>16</v>
      </c>
      <c r="E6" s="34" t="s">
        <v>25</v>
      </c>
      <c r="F6" s="37" t="s">
        <v>25</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45" t="str">
        <f t="shared" ref="H6:H15" si="3">IF(AND(D6="F",F6="F"),"F",IF(AND(D6="F",F6="M"),"F",IF(AND(D6="F",F6="H"),"F",IF(AND(D6="M",F6="F"),"F",IF(AND(D6="M",F6="M"),"M",IF(AND(D6="M",F6="H"),"M",IF(AND(D6="H",F6="F"),"F",IF(AND(D6="H",F6="M"),"M",IF(AND(D6="H",F6="H"),"H", "")))))))))</f>
        <v>F</v>
      </c>
      <c r="I6" s="14" t="s">
        <v>382</v>
      </c>
      <c r="J6" s="33" t="s">
        <v>53</v>
      </c>
    </row>
    <row r="7" spans="1:257" ht="90" x14ac:dyDescent="0.25">
      <c r="A7" s="87"/>
      <c r="B7" s="8" t="s">
        <v>23</v>
      </c>
      <c r="C7" s="34" t="s">
        <v>16</v>
      </c>
      <c r="D7" s="37" t="s">
        <v>25</v>
      </c>
      <c r="E7" s="34" t="s">
        <v>25</v>
      </c>
      <c r="F7" s="37" t="s">
        <v>25</v>
      </c>
      <c r="G7" s="44" t="str">
        <f t="shared" si="2"/>
        <v>M</v>
      </c>
      <c r="H7" s="45" t="str">
        <f t="shared" si="3"/>
        <v>F</v>
      </c>
      <c r="I7" s="33" t="s">
        <v>374</v>
      </c>
      <c r="J7" s="12" t="s">
        <v>54</v>
      </c>
    </row>
    <row r="8" spans="1:257" ht="165" x14ac:dyDescent="0.25">
      <c r="A8" s="87"/>
      <c r="B8" s="8" t="s">
        <v>27</v>
      </c>
      <c r="C8" s="34" t="s">
        <v>24</v>
      </c>
      <c r="D8" s="37" t="s">
        <v>25</v>
      </c>
      <c r="E8" s="34" t="s">
        <v>25</v>
      </c>
      <c r="F8" s="37" t="s">
        <v>25</v>
      </c>
      <c r="G8" s="44" t="str">
        <f t="shared" si="2"/>
        <v>M</v>
      </c>
      <c r="H8" s="45" t="str">
        <f t="shared" si="3"/>
        <v>F</v>
      </c>
      <c r="I8" s="33" t="s">
        <v>375</v>
      </c>
      <c r="J8" s="12" t="s">
        <v>54</v>
      </c>
    </row>
    <row r="9" spans="1:257" ht="120" x14ac:dyDescent="0.25">
      <c r="A9" s="87"/>
      <c r="B9" s="8" t="s">
        <v>29</v>
      </c>
      <c r="C9" s="34" t="s">
        <v>25</v>
      </c>
      <c r="D9" s="37" t="s">
        <v>16</v>
      </c>
      <c r="E9" s="34" t="s">
        <v>25</v>
      </c>
      <c r="F9" s="37" t="s">
        <v>25</v>
      </c>
      <c r="G9" s="44" t="str">
        <f t="shared" si="2"/>
        <v>H</v>
      </c>
      <c r="H9" s="45" t="str">
        <f t="shared" si="3"/>
        <v>F</v>
      </c>
      <c r="I9" s="33" t="s">
        <v>383</v>
      </c>
      <c r="J9" s="67" t="s">
        <v>204</v>
      </c>
    </row>
    <row r="10" spans="1:257" ht="105" x14ac:dyDescent="0.25">
      <c r="A10" s="87"/>
      <c r="B10" s="8" t="s">
        <v>31</v>
      </c>
      <c r="C10" s="34" t="s">
        <v>15</v>
      </c>
      <c r="D10" s="37" t="s">
        <v>16</v>
      </c>
      <c r="E10" s="34" t="s">
        <v>25</v>
      </c>
      <c r="F10" s="37" t="s">
        <v>25</v>
      </c>
      <c r="G10" s="44" t="str">
        <f t="shared" si="2"/>
        <v>H</v>
      </c>
      <c r="H10" s="45" t="str">
        <f t="shared" si="3"/>
        <v>F</v>
      </c>
      <c r="I10" s="33" t="s">
        <v>377</v>
      </c>
      <c r="J10" s="67" t="s">
        <v>204</v>
      </c>
    </row>
    <row r="11" spans="1:257" ht="135" customHeight="1" x14ac:dyDescent="0.25">
      <c r="A11" s="87"/>
      <c r="B11" s="8" t="s">
        <v>32</v>
      </c>
      <c r="C11" s="34" t="s">
        <v>25</v>
      </c>
      <c r="D11" s="37" t="s">
        <v>25</v>
      </c>
      <c r="E11" s="34" t="s">
        <v>25</v>
      </c>
      <c r="F11" s="37" t="s">
        <v>25</v>
      </c>
      <c r="G11" s="44" t="str">
        <f t="shared" si="2"/>
        <v>H</v>
      </c>
      <c r="H11" s="45" t="str">
        <f t="shared" si="3"/>
        <v>F</v>
      </c>
      <c r="I11" s="33" t="s">
        <v>252</v>
      </c>
      <c r="J11" s="12" t="s">
        <v>54</v>
      </c>
    </row>
    <row r="12" spans="1:257" ht="165" x14ac:dyDescent="0.25">
      <c r="A12" s="87"/>
      <c r="B12" s="8" t="s">
        <v>34</v>
      </c>
      <c r="C12" s="34" t="s">
        <v>16</v>
      </c>
      <c r="D12" s="37" t="s">
        <v>25</v>
      </c>
      <c r="E12" s="34" t="s">
        <v>16</v>
      </c>
      <c r="F12" s="37" t="s">
        <v>25</v>
      </c>
      <c r="G12" s="44" t="str">
        <f t="shared" si="2"/>
        <v>F</v>
      </c>
      <c r="H12" s="45" t="str">
        <f t="shared" si="3"/>
        <v>F</v>
      </c>
      <c r="I12" s="14" t="s">
        <v>378</v>
      </c>
      <c r="J12" s="12" t="s">
        <v>54</v>
      </c>
    </row>
    <row r="13" spans="1:257" ht="165" x14ac:dyDescent="0.25">
      <c r="A13" s="87"/>
      <c r="B13" s="8" t="s">
        <v>36</v>
      </c>
      <c r="C13" s="34" t="s">
        <v>24</v>
      </c>
      <c r="D13" s="37" t="s">
        <v>25</v>
      </c>
      <c r="E13" s="34" t="s">
        <v>16</v>
      </c>
      <c r="F13" s="37" t="s">
        <v>25</v>
      </c>
      <c r="G13" s="44" t="str">
        <f t="shared" si="2"/>
        <v>F</v>
      </c>
      <c r="H13" s="45" t="str">
        <f t="shared" si="3"/>
        <v>F</v>
      </c>
      <c r="I13" s="14" t="s">
        <v>384</v>
      </c>
      <c r="J13" s="12" t="s">
        <v>54</v>
      </c>
    </row>
    <row r="14" spans="1:257" ht="210" x14ac:dyDescent="0.25">
      <c r="A14" s="91" t="s">
        <v>37</v>
      </c>
      <c r="B14" s="8" t="s">
        <v>38</v>
      </c>
      <c r="C14" s="34" t="s">
        <v>16</v>
      </c>
      <c r="D14" s="37" t="s">
        <v>25</v>
      </c>
      <c r="E14" s="34" t="s">
        <v>16</v>
      </c>
      <c r="F14" s="37" t="s">
        <v>25</v>
      </c>
      <c r="G14" s="44" t="str">
        <f t="shared" si="2"/>
        <v>F</v>
      </c>
      <c r="H14" s="45" t="str">
        <f t="shared" si="3"/>
        <v>F</v>
      </c>
      <c r="I14" s="58" t="s">
        <v>385</v>
      </c>
      <c r="J14" s="12" t="s">
        <v>54</v>
      </c>
    </row>
    <row r="15" spans="1:257" ht="150" x14ac:dyDescent="0.25">
      <c r="A15" s="91"/>
      <c r="B15" s="8" t="s">
        <v>40</v>
      </c>
      <c r="C15" s="38" t="s">
        <v>24</v>
      </c>
      <c r="D15" s="37" t="s">
        <v>25</v>
      </c>
      <c r="E15" s="38" t="s">
        <v>24</v>
      </c>
      <c r="F15" s="37" t="s">
        <v>25</v>
      </c>
      <c r="G15" s="44" t="str">
        <f t="shared" si="2"/>
        <v>M</v>
      </c>
      <c r="H15" s="45" t="str">
        <f t="shared" si="3"/>
        <v>F</v>
      </c>
      <c r="I15" s="33" t="s">
        <v>256</v>
      </c>
      <c r="J15" s="12" t="s">
        <v>54</v>
      </c>
    </row>
    <row r="16" spans="1:257" x14ac:dyDescent="0.25">
      <c r="A16" s="21" t="s">
        <v>104</v>
      </c>
      <c r="B16" s="39"/>
      <c r="H16" s="1"/>
      <c r="IW16"/>
    </row>
    <row r="17" spans="1:257" x14ac:dyDescent="0.25">
      <c r="A17" s="21" t="s">
        <v>154</v>
      </c>
      <c r="B17" s="39"/>
      <c r="H17" s="1"/>
      <c r="IW17"/>
    </row>
    <row r="18" spans="1:257" ht="15.75" x14ac:dyDescent="0.25">
      <c r="A18" s="23" t="s">
        <v>121</v>
      </c>
      <c r="B18" s="39"/>
      <c r="H18" s="1"/>
      <c r="IW18"/>
    </row>
    <row r="19" spans="1:257" x14ac:dyDescent="0.25">
      <c r="A19" s="31" t="s">
        <v>381</v>
      </c>
      <c r="B19" s="39"/>
      <c r="H19" s="1"/>
      <c r="IW19"/>
    </row>
    <row r="20" spans="1:257" x14ac:dyDescent="0.25">
      <c r="B20" s="39"/>
      <c r="H20" s="1"/>
      <c r="IW20"/>
    </row>
    <row r="21" spans="1:257" x14ac:dyDescent="0.25">
      <c r="B21" s="39"/>
      <c r="H21" s="1"/>
      <c r="IW21"/>
    </row>
    <row r="22" spans="1:257" x14ac:dyDescent="0.25">
      <c r="B22" s="39"/>
      <c r="H22" s="1"/>
      <c r="IW22"/>
    </row>
    <row r="23" spans="1:257" x14ac:dyDescent="0.25">
      <c r="B23" s="39"/>
      <c r="H23" s="1"/>
      <c r="IW23"/>
    </row>
    <row r="24" spans="1:257" x14ac:dyDescent="0.25">
      <c r="B24" s="39"/>
      <c r="H24" s="1"/>
      <c r="IW24"/>
    </row>
    <row r="25" spans="1:257" x14ac:dyDescent="0.25">
      <c r="B25" s="39"/>
      <c r="H25" s="1"/>
      <c r="IW25"/>
    </row>
    <row r="26" spans="1:257" x14ac:dyDescent="0.25">
      <c r="B26" s="39"/>
      <c r="H26" s="1"/>
      <c r="IW26"/>
    </row>
    <row r="27" spans="1:257" x14ac:dyDescent="0.25">
      <c r="B27" s="39"/>
      <c r="H27" s="1"/>
      <c r="IW27"/>
    </row>
    <row r="28" spans="1:257" x14ac:dyDescent="0.25">
      <c r="B28" s="39"/>
      <c r="H28" s="1"/>
      <c r="IW28"/>
    </row>
    <row r="29" spans="1:257" x14ac:dyDescent="0.25">
      <c r="B29" s="39"/>
      <c r="H29" s="1"/>
      <c r="IW29"/>
    </row>
    <row r="30" spans="1:257" x14ac:dyDescent="0.25">
      <c r="B30" s="39"/>
      <c r="H30" s="1"/>
      <c r="IW30"/>
    </row>
  </sheetData>
  <mergeCells count="5">
    <mergeCell ref="A14:A15"/>
    <mergeCell ref="B1:J1"/>
    <mergeCell ref="B2:J2"/>
    <mergeCell ref="A4:A5"/>
    <mergeCell ref="A6:A13"/>
  </mergeCells>
  <conditionalFormatting sqref="G4">
    <cfRule type="expression" dxfId="49" priority="8">
      <formula>NOT(ISERROR(FIND(UPPER("V"),UPPER(G4))))</formula>
    </cfRule>
    <cfRule type="expression" dxfId="48" priority="9">
      <formula>NOT(ISERROR(FIND(UPPER("NA"),UPPER(G4))))</formula>
    </cfRule>
    <cfRule type="expression" dxfId="47" priority="10">
      <formula>FIND(UPPER("F"),UPPER(G4))=1</formula>
    </cfRule>
  </conditionalFormatting>
  <dataValidations count="1">
    <dataValidation allowBlank="1" sqref="H5:H15" xr:uid="{ED6F703C-786A-424B-ADC4-2662E6BDE550}"/>
  </dataValidations>
  <hyperlinks>
    <hyperlink ref="B1" r:id="rId1" xr:uid="{00000000-0004-0000-0C00-000000000000}"/>
  </hyperlinks>
  <pageMargins left="0.7" right="0.7" top="0.75" bottom="0.75" header="0.51180555555555496" footer="0.3"/>
  <pageSetup scale="21" firstPageNumber="0" orientation="landscape" horizontalDpi="300" verticalDpi="300" r:id="rId2"/>
  <headerFooter>
    <oddFooter>&amp;C&amp;"Helvetica Neue,Normal"&amp;12 000000&amp;P</oddFooter>
  </headerFooter>
  <drawing r:id="rId3"/>
  <extLst>
    <ext xmlns:x14="http://schemas.microsoft.com/office/spreadsheetml/2009/9/main" uri="{78C0D931-6437-407d-A8EE-F0AAD7539E65}">
      <x14:conditionalFormattings>
        <x14:conditionalFormatting xmlns:xm="http://schemas.microsoft.com/office/excel/2006/main">
          <x14:cfRule type="containsText" priority="1" operator="containsText" id="{091C528F-698B-4A4D-83B8-BB7BED5133E8}">
            <xm:f>NOT(ISERROR(SEARCH("V",G5)))</xm:f>
            <xm:f>"V"</xm:f>
            <x14:dxf>
              <fill>
                <patternFill>
                  <bgColor theme="0" tint="-0.24994659260841701"/>
                </patternFill>
              </fill>
            </x14:dxf>
          </x14:cfRule>
          <x14:cfRule type="containsText" priority="2" operator="containsText" id="{A51418F6-5D17-4231-B425-A328A06E60FD}">
            <xm:f>NOT(ISERROR(SEARCH("NA",G5)))</xm:f>
            <xm:f>"NA"</xm:f>
            <x14:dxf>
              <fill>
                <patternFill>
                  <bgColor theme="0"/>
                </patternFill>
              </fill>
            </x14:dxf>
          </x14:cfRule>
          <x14:cfRule type="beginsWith" priority="3" operator="beginsWith" id="{68804E15-6A16-4CDE-BF00-410A84E096E8}">
            <xm:f>LEFT(G5,LEN("F"))="F"</xm:f>
            <xm:f>"F"</xm:f>
            <x14:dxf>
              <fill>
                <patternFill>
                  <bgColor rgb="FFCBDEF1"/>
                </patternFill>
              </fill>
            </x14:dxf>
          </x14:cfRule>
          <x14:cfRule type="containsText" priority="4" operator="containsText" id="{39A13847-54C3-4E9C-BDB4-98DF53AD5168}">
            <xm:f>NOT(ISERROR(SEARCH("M",G5)))</xm:f>
            <xm:f>"M"</xm:f>
            <x14:dxf>
              <fill>
                <patternFill>
                  <bgColor rgb="FFACB9CA"/>
                </patternFill>
              </fill>
            </x14:dxf>
          </x14:cfRule>
          <x14:cfRule type="containsText" priority="5" operator="containsText" id="{3DE5B5AF-A71D-48D7-A42D-C894487A05FA}">
            <xm:f>NOT(ISERROR(SEARCH("TH",G5)))</xm:f>
            <xm:f>"TH"</xm:f>
            <x14:dxf>
              <fill>
                <patternFill>
                  <bgColor rgb="FF004CBC"/>
                </patternFill>
              </fill>
            </x14:dxf>
          </x14:cfRule>
          <x14:cfRule type="containsText" priority="6" operator="containsText" id="{1522D680-E58E-4894-9BA6-739CB8AE8FEA}">
            <xm:f>NOT(ISERROR(SEARCH("H",G5)))</xm:f>
            <xm:f>"H"</xm:f>
            <x14:dxf>
              <fill>
                <patternFill>
                  <bgColor rgb="FF3276C8"/>
                </patternFill>
              </fill>
            </x14:dxf>
          </x14:cfRule>
          <x14:cfRule type="beginsWith" priority="7" operator="beginsWith" id="{ED458997-9470-4BF1-B93A-968AFCF987CA}">
            <xm:f>LEFT(G5,LEN("TF"))="TF"</xm:f>
            <xm:f>"TF"</xm:f>
            <x14:dxf>
              <fill>
                <patternFill>
                  <bgColor rgb="FFE4EEF8"/>
                </patternFill>
              </fill>
            </x14:dxf>
          </x14:cfRule>
          <xm:sqref>G5:G15</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W21"/>
  <sheetViews>
    <sheetView showGridLines="0" zoomScale="85" zoomScaleNormal="85" workbookViewId="0">
      <selection activeCell="A16" sqref="A16"/>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1" customWidth="1"/>
    <col min="9" max="9" width="81.28515625" style="1" customWidth="1"/>
    <col min="10" max="10" width="84.140625" style="1" customWidth="1"/>
    <col min="11" max="257" width="11.42578125" style="1"/>
    <col min="258" max="1025" width="11.42578125"/>
  </cols>
  <sheetData>
    <row r="1" spans="1:10" ht="21" customHeight="1" x14ac:dyDescent="0.25">
      <c r="A1" s="2" t="s">
        <v>83</v>
      </c>
      <c r="B1" s="85" t="s">
        <v>84</v>
      </c>
      <c r="C1" s="85"/>
      <c r="D1" s="85"/>
      <c r="E1" s="85"/>
      <c r="F1" s="85"/>
      <c r="G1" s="85"/>
      <c r="H1" s="85"/>
      <c r="I1" s="85"/>
      <c r="J1" s="85"/>
    </row>
    <row r="2" spans="1:10" ht="21" customHeight="1" x14ac:dyDescent="0.25">
      <c r="A2" s="3" t="s">
        <v>2</v>
      </c>
      <c r="B2" s="86">
        <v>26518</v>
      </c>
      <c r="C2" s="86"/>
      <c r="D2" s="86"/>
      <c r="E2" s="86"/>
      <c r="F2" s="86"/>
      <c r="G2" s="86"/>
      <c r="H2" s="86"/>
      <c r="I2" s="86"/>
      <c r="J2" s="86"/>
    </row>
    <row r="3" spans="1:10" ht="15" customHeight="1" x14ac:dyDescent="0.25">
      <c r="A3" s="4" t="s">
        <v>3</v>
      </c>
      <c r="B3" s="5" t="s">
        <v>4</v>
      </c>
      <c r="C3" s="36" t="s">
        <v>5</v>
      </c>
      <c r="D3" s="36" t="s">
        <v>6</v>
      </c>
      <c r="E3" s="36" t="s">
        <v>7</v>
      </c>
      <c r="F3" s="36" t="s">
        <v>8</v>
      </c>
      <c r="G3" s="40" t="s">
        <v>9</v>
      </c>
      <c r="H3" s="7" t="s">
        <v>10</v>
      </c>
      <c r="I3" s="4" t="s">
        <v>11</v>
      </c>
      <c r="J3" s="4" t="s">
        <v>12</v>
      </c>
    </row>
    <row r="4" spans="1:10" ht="54.6" customHeight="1" x14ac:dyDescent="0.25">
      <c r="A4" s="87" t="s">
        <v>13</v>
      </c>
      <c r="B4" s="8" t="s">
        <v>14</v>
      </c>
      <c r="C4" s="34" t="s">
        <v>98</v>
      </c>
      <c r="D4" s="34"/>
      <c r="E4" s="34" t="s">
        <v>98</v>
      </c>
      <c r="F4" s="34"/>
      <c r="G4" s="42" t="s">
        <v>98</v>
      </c>
      <c r="H4" s="11"/>
      <c r="I4" s="29" t="s">
        <v>97</v>
      </c>
      <c r="J4" s="29"/>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 si="1">IF(AND(D5="F",F5="F"),"F",IF(AND(D5="F",F5="M"),"F",IF(AND(D5="F",F5="H"),"F",IF(AND(D5="M",F5="F"),"F",IF(AND(D5="M",F5="M"),"M",IF(AND(D5="M",F5="H"),"M",IF(AND(D5="H",F5="F"),"F",IF(AND(D5="H",F5="M"),"M",IF(AND(D5="H",F5="H"),"H", "")))))))))</f>
        <v>H</v>
      </c>
      <c r="I5" s="33" t="s">
        <v>230</v>
      </c>
      <c r="J5" s="12" t="s">
        <v>17</v>
      </c>
    </row>
    <row r="6" spans="1:10" ht="120" x14ac:dyDescent="0.25">
      <c r="A6" s="88" t="s">
        <v>52</v>
      </c>
      <c r="B6" s="8" t="s">
        <v>21</v>
      </c>
      <c r="C6" s="34" t="s">
        <v>15</v>
      </c>
      <c r="D6" s="37" t="s">
        <v>16</v>
      </c>
      <c r="E6" s="34" t="s">
        <v>25</v>
      </c>
      <c r="F6" s="37" t="s">
        <v>25</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17" t="str">
        <f t="shared" ref="H6:H15" si="3">IF(AND(D6="F",F6="F"),"F",IF(AND(D6="F",F6="M"),"F",IF(AND(D6="F",F6="H"),"F",IF(AND(D6="M",F6="F"),"F",IF(AND(D6="M",F6="M"),"M",IF(AND(D6="M",F6="H"),"M",IF(AND(D6="H",F6="F"),"F",IF(AND(D6="H",F6="M"),"M",IF(AND(D6="H",F6="H"),"H", "")))))))))</f>
        <v>F</v>
      </c>
      <c r="I6" s="14" t="s">
        <v>387</v>
      </c>
      <c r="J6" s="47" t="s">
        <v>53</v>
      </c>
    </row>
    <row r="7" spans="1:10" ht="150" x14ac:dyDescent="0.25">
      <c r="A7" s="88"/>
      <c r="B7" s="8" t="s">
        <v>23</v>
      </c>
      <c r="C7" s="34" t="s">
        <v>25</v>
      </c>
      <c r="D7" s="37" t="s">
        <v>25</v>
      </c>
      <c r="E7" s="34" t="s">
        <v>25</v>
      </c>
      <c r="F7" s="37" t="s">
        <v>25</v>
      </c>
      <c r="G7" s="44" t="str">
        <f t="shared" si="2"/>
        <v>H</v>
      </c>
      <c r="H7" s="17" t="str">
        <f t="shared" si="3"/>
        <v>F</v>
      </c>
      <c r="I7" s="47" t="s">
        <v>388</v>
      </c>
      <c r="J7" s="12" t="s">
        <v>54</v>
      </c>
    </row>
    <row r="8" spans="1:10" ht="165" x14ac:dyDescent="0.25">
      <c r="A8" s="88"/>
      <c r="B8" s="8" t="s">
        <v>27</v>
      </c>
      <c r="C8" s="34" t="s">
        <v>25</v>
      </c>
      <c r="D8" s="37" t="s">
        <v>25</v>
      </c>
      <c r="E8" s="34" t="s">
        <v>25</v>
      </c>
      <c r="F8" s="37" t="s">
        <v>25</v>
      </c>
      <c r="G8" s="44" t="str">
        <f t="shared" si="2"/>
        <v>H</v>
      </c>
      <c r="H8" s="17" t="str">
        <f t="shared" si="3"/>
        <v>F</v>
      </c>
      <c r="I8" s="47" t="s">
        <v>389</v>
      </c>
      <c r="J8" s="12" t="s">
        <v>54</v>
      </c>
    </row>
    <row r="9" spans="1:10" ht="120" x14ac:dyDescent="0.25">
      <c r="A9" s="88"/>
      <c r="B9" s="8" t="s">
        <v>29</v>
      </c>
      <c r="C9" s="34" t="s">
        <v>15</v>
      </c>
      <c r="D9" s="37" t="s">
        <v>16</v>
      </c>
      <c r="E9" s="34" t="s">
        <v>25</v>
      </c>
      <c r="F9" s="37" t="s">
        <v>25</v>
      </c>
      <c r="G9" s="44" t="str">
        <f t="shared" si="2"/>
        <v>H</v>
      </c>
      <c r="H9" s="17" t="str">
        <f t="shared" si="3"/>
        <v>F</v>
      </c>
      <c r="I9" s="47" t="s">
        <v>390</v>
      </c>
      <c r="J9" s="47" t="s">
        <v>204</v>
      </c>
    </row>
    <row r="10" spans="1:10" ht="120" x14ac:dyDescent="0.25">
      <c r="A10" s="88"/>
      <c r="B10" s="8" t="s">
        <v>31</v>
      </c>
      <c r="C10" s="34" t="s">
        <v>15</v>
      </c>
      <c r="D10" s="37" t="s">
        <v>16</v>
      </c>
      <c r="E10" s="34" t="s">
        <v>25</v>
      </c>
      <c r="F10" s="37" t="s">
        <v>25</v>
      </c>
      <c r="G10" s="44" t="str">
        <f t="shared" si="2"/>
        <v>H</v>
      </c>
      <c r="H10" s="17" t="str">
        <f t="shared" si="3"/>
        <v>F</v>
      </c>
      <c r="I10" s="47" t="s">
        <v>390</v>
      </c>
      <c r="J10" s="47" t="s">
        <v>204</v>
      </c>
    </row>
    <row r="11" spans="1:10" ht="150" x14ac:dyDescent="0.25">
      <c r="A11" s="88"/>
      <c r="B11" s="8" t="s">
        <v>32</v>
      </c>
      <c r="C11" s="34" t="s">
        <v>25</v>
      </c>
      <c r="D11" s="37" t="s">
        <v>25</v>
      </c>
      <c r="E11" s="34" t="s">
        <v>25</v>
      </c>
      <c r="F11" s="37" t="s">
        <v>25</v>
      </c>
      <c r="G11" s="44" t="str">
        <f t="shared" si="2"/>
        <v>H</v>
      </c>
      <c r="H11" s="17" t="str">
        <f t="shared" si="3"/>
        <v>F</v>
      </c>
      <c r="I11" s="47" t="s">
        <v>257</v>
      </c>
      <c r="J11" s="47" t="s">
        <v>54</v>
      </c>
    </row>
    <row r="12" spans="1:10" ht="120" x14ac:dyDescent="0.25">
      <c r="A12" s="88"/>
      <c r="B12" s="8" t="s">
        <v>34</v>
      </c>
      <c r="C12" s="34" t="s">
        <v>24</v>
      </c>
      <c r="D12" s="37" t="s">
        <v>25</v>
      </c>
      <c r="E12" s="34" t="s">
        <v>24</v>
      </c>
      <c r="F12" s="37" t="s">
        <v>25</v>
      </c>
      <c r="G12" s="44" t="str">
        <f t="shared" si="2"/>
        <v>M</v>
      </c>
      <c r="H12" s="17" t="str">
        <f t="shared" si="3"/>
        <v>F</v>
      </c>
      <c r="I12" s="14" t="s">
        <v>391</v>
      </c>
      <c r="J12" s="12" t="s">
        <v>54</v>
      </c>
    </row>
    <row r="13" spans="1:10" ht="150" x14ac:dyDescent="0.25">
      <c r="A13" s="88"/>
      <c r="B13" s="8" t="s">
        <v>36</v>
      </c>
      <c r="C13" s="34" t="s">
        <v>25</v>
      </c>
      <c r="D13" s="37" t="s">
        <v>25</v>
      </c>
      <c r="E13" s="34" t="s">
        <v>25</v>
      </c>
      <c r="F13" s="37" t="s">
        <v>25</v>
      </c>
      <c r="G13" s="44" t="str">
        <f t="shared" si="2"/>
        <v>H</v>
      </c>
      <c r="H13" s="17" t="str">
        <f t="shared" si="3"/>
        <v>F</v>
      </c>
      <c r="I13" s="14" t="s">
        <v>392</v>
      </c>
      <c r="J13" s="12" t="s">
        <v>54</v>
      </c>
    </row>
    <row r="14" spans="1:10" ht="180" x14ac:dyDescent="0.25">
      <c r="A14" s="84" t="s">
        <v>37</v>
      </c>
      <c r="B14" s="8" t="s">
        <v>38</v>
      </c>
      <c r="C14" s="34" t="s">
        <v>24</v>
      </c>
      <c r="D14" s="37" t="s">
        <v>25</v>
      </c>
      <c r="E14" s="34" t="s">
        <v>24</v>
      </c>
      <c r="F14" s="37" t="s">
        <v>25</v>
      </c>
      <c r="G14" s="44" t="str">
        <f t="shared" si="2"/>
        <v>M</v>
      </c>
      <c r="H14" s="17" t="str">
        <f t="shared" si="3"/>
        <v>F</v>
      </c>
      <c r="I14" s="47" t="s">
        <v>393</v>
      </c>
      <c r="J14" s="12" t="s">
        <v>54</v>
      </c>
    </row>
    <row r="15" spans="1:10" ht="150" x14ac:dyDescent="0.25">
      <c r="A15" s="84"/>
      <c r="B15" s="8" t="s">
        <v>40</v>
      </c>
      <c r="C15" s="38" t="s">
        <v>24</v>
      </c>
      <c r="D15" s="37" t="s">
        <v>25</v>
      </c>
      <c r="E15" s="38" t="s">
        <v>24</v>
      </c>
      <c r="F15" s="37" t="s">
        <v>25</v>
      </c>
      <c r="G15" s="44" t="str">
        <f t="shared" si="2"/>
        <v>M</v>
      </c>
      <c r="H15" s="17" t="str">
        <f t="shared" si="3"/>
        <v>F</v>
      </c>
      <c r="I15" s="47" t="s">
        <v>258</v>
      </c>
      <c r="J15" s="12" t="s">
        <v>54</v>
      </c>
    </row>
    <row r="16" spans="1:10" ht="15.75" x14ac:dyDescent="0.25">
      <c r="A16" s="23" t="s">
        <v>104</v>
      </c>
    </row>
    <row r="17" spans="1:1" x14ac:dyDescent="0.25">
      <c r="A17" s="21" t="s">
        <v>154</v>
      </c>
    </row>
    <row r="18" spans="1:1" ht="15.75" x14ac:dyDescent="0.25">
      <c r="A18" s="23" t="s">
        <v>121</v>
      </c>
    </row>
    <row r="19" spans="1:1" x14ac:dyDescent="0.25">
      <c r="A19" s="31" t="s">
        <v>386</v>
      </c>
    </row>
    <row r="20" spans="1:1" x14ac:dyDescent="0.25">
      <c r="A20"/>
    </row>
    <row r="21" spans="1:1" x14ac:dyDescent="0.25">
      <c r="A21" s="21"/>
    </row>
  </sheetData>
  <mergeCells count="5">
    <mergeCell ref="A6:A13"/>
    <mergeCell ref="A14:A15"/>
    <mergeCell ref="B1:J1"/>
    <mergeCell ref="B2:J2"/>
    <mergeCell ref="A4:A5"/>
  </mergeCells>
  <conditionalFormatting sqref="G4">
    <cfRule type="expression" dxfId="39" priority="8">
      <formula>NOT(ISERROR(FIND(UPPER("V"),UPPER(G4))))</formula>
    </cfRule>
    <cfRule type="expression" dxfId="38" priority="9">
      <formula>NOT(ISERROR(FIND(UPPER("NA"),UPPER(G4))))</formula>
    </cfRule>
    <cfRule type="expression" dxfId="37" priority="10">
      <formula>FIND(UPPER("F"),UPPER(G4))=1</formula>
    </cfRule>
  </conditionalFormatting>
  <dataValidations count="1">
    <dataValidation allowBlank="1" sqref="H5:H15" xr:uid="{97F71382-3FC7-4CAF-ABD7-7E19B3D99DC4}"/>
  </dataValidations>
  <hyperlinks>
    <hyperlink ref="B1" r:id="rId1" xr:uid="{00000000-0004-0000-0D00-000000000000}"/>
  </hyperlinks>
  <pageMargins left="0.7" right="0.7" top="0.75" bottom="0.75" header="0.51180555555555496" footer="0.3"/>
  <pageSetup scale="21" firstPageNumber="0" orientation="landscape" horizontalDpi="300" verticalDpi="300" r:id="rId2"/>
  <headerFooter>
    <oddFooter>&amp;C&amp;"Helvetica Neue,Normal"&amp;12 000000&amp;P</oddFooter>
  </headerFooter>
  <drawing r:id="rId3"/>
  <extLst>
    <ext xmlns:x14="http://schemas.microsoft.com/office/spreadsheetml/2009/9/main" uri="{78C0D931-6437-407d-A8EE-F0AAD7539E65}">
      <x14:conditionalFormattings>
        <x14:conditionalFormatting xmlns:xm="http://schemas.microsoft.com/office/excel/2006/main">
          <x14:cfRule type="containsText" priority="1" operator="containsText" id="{C40C3D0B-B290-4930-B3E9-CBAE83D65B1C}">
            <xm:f>NOT(ISERROR(SEARCH("V",G5)))</xm:f>
            <xm:f>"V"</xm:f>
            <x14:dxf>
              <fill>
                <patternFill>
                  <bgColor theme="0" tint="-0.24994659260841701"/>
                </patternFill>
              </fill>
            </x14:dxf>
          </x14:cfRule>
          <x14:cfRule type="containsText" priority="2" operator="containsText" id="{CEEE4F71-E331-4D34-872F-582DA2748C62}">
            <xm:f>NOT(ISERROR(SEARCH("NA",G5)))</xm:f>
            <xm:f>"NA"</xm:f>
            <x14:dxf>
              <fill>
                <patternFill>
                  <bgColor theme="0"/>
                </patternFill>
              </fill>
            </x14:dxf>
          </x14:cfRule>
          <x14:cfRule type="beginsWith" priority="3" operator="beginsWith" id="{41B325E3-9DE3-4731-BD25-A06897A470DF}">
            <xm:f>LEFT(G5,LEN("F"))="F"</xm:f>
            <xm:f>"F"</xm:f>
            <x14:dxf>
              <fill>
                <patternFill>
                  <bgColor rgb="FFCBDEF1"/>
                </patternFill>
              </fill>
            </x14:dxf>
          </x14:cfRule>
          <x14:cfRule type="containsText" priority="4" operator="containsText" id="{2B5121FF-0F77-4540-9945-842E0475C2B6}">
            <xm:f>NOT(ISERROR(SEARCH("M",G5)))</xm:f>
            <xm:f>"M"</xm:f>
            <x14:dxf>
              <fill>
                <patternFill>
                  <bgColor rgb="FFACB9CA"/>
                </patternFill>
              </fill>
            </x14:dxf>
          </x14:cfRule>
          <x14:cfRule type="containsText" priority="5" operator="containsText" id="{2B7B2987-B564-49AD-A328-BAA0A7C1642E}">
            <xm:f>NOT(ISERROR(SEARCH("TH",G5)))</xm:f>
            <xm:f>"TH"</xm:f>
            <x14:dxf>
              <fill>
                <patternFill>
                  <bgColor rgb="FF004CBC"/>
                </patternFill>
              </fill>
            </x14:dxf>
          </x14:cfRule>
          <x14:cfRule type="containsText" priority="6" operator="containsText" id="{F42F03C2-FA26-47C4-B712-0FB175142C99}">
            <xm:f>NOT(ISERROR(SEARCH("H",G5)))</xm:f>
            <xm:f>"H"</xm:f>
            <x14:dxf>
              <fill>
                <patternFill>
                  <bgColor rgb="FF3276C8"/>
                </patternFill>
              </fill>
            </x14:dxf>
          </x14:cfRule>
          <x14:cfRule type="beginsWith" priority="7" operator="beginsWith" id="{3BC7A010-1162-4F5B-A033-551DA9F45927}">
            <xm:f>LEFT(G5,LEN("TF"))="TF"</xm:f>
            <xm:f>"TF"</xm:f>
            <x14:dxf>
              <fill>
                <patternFill>
                  <bgColor rgb="FFE4EEF8"/>
                </patternFill>
              </fill>
            </x14:dxf>
          </x14:cfRule>
          <xm:sqref>G5:G15</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W41"/>
  <sheetViews>
    <sheetView showGridLines="0" zoomScaleNormal="100" workbookViewId="0">
      <selection activeCell="J6" sqref="J6"/>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10" ht="21" customHeight="1" x14ac:dyDescent="0.25">
      <c r="A1" s="2" t="s">
        <v>85</v>
      </c>
      <c r="B1" s="85" t="s">
        <v>86</v>
      </c>
      <c r="C1" s="85"/>
      <c r="D1" s="85"/>
      <c r="E1" s="85"/>
      <c r="F1" s="85"/>
      <c r="G1" s="85"/>
      <c r="H1" s="85"/>
      <c r="I1" s="85"/>
      <c r="J1" s="85"/>
    </row>
    <row r="2" spans="1:10" ht="21" customHeight="1" x14ac:dyDescent="0.25">
      <c r="A2" s="3" t="s">
        <v>2</v>
      </c>
      <c r="B2" s="86">
        <v>26520</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 t="s">
        <v>11</v>
      </c>
      <c r="J3" s="4" t="s">
        <v>12</v>
      </c>
    </row>
    <row r="4" spans="1:10" ht="54.6" customHeight="1" x14ac:dyDescent="0.25">
      <c r="A4" s="87" t="s">
        <v>13</v>
      </c>
      <c r="B4" s="8" t="s">
        <v>14</v>
      </c>
      <c r="C4" s="34" t="s">
        <v>98</v>
      </c>
      <c r="D4" s="34"/>
      <c r="E4" s="34" t="s">
        <v>98</v>
      </c>
      <c r="F4" s="34"/>
      <c r="G4" s="42" t="s">
        <v>98</v>
      </c>
      <c r="H4" s="38"/>
      <c r="I4" s="29" t="s">
        <v>97</v>
      </c>
      <c r="J4" s="29"/>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47" t="s">
        <v>259</v>
      </c>
      <c r="J5" s="12" t="s">
        <v>17</v>
      </c>
    </row>
    <row r="6" spans="1:10" ht="120" x14ac:dyDescent="0.25">
      <c r="A6" s="88" t="s">
        <v>52</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14" t="s">
        <v>395</v>
      </c>
      <c r="J6" s="47" t="s">
        <v>264</v>
      </c>
    </row>
    <row r="7" spans="1:10" ht="135" x14ac:dyDescent="0.25">
      <c r="A7" s="88"/>
      <c r="B7" s="8" t="s">
        <v>23</v>
      </c>
      <c r="C7" s="34" t="s">
        <v>25</v>
      </c>
      <c r="D7" s="37" t="s">
        <v>25</v>
      </c>
      <c r="E7" s="34" t="s">
        <v>25</v>
      </c>
      <c r="F7" s="37" t="s">
        <v>25</v>
      </c>
      <c r="G7" s="44" t="str">
        <f t="shared" si="2"/>
        <v>H</v>
      </c>
      <c r="H7" s="45" t="str">
        <f t="shared" si="3"/>
        <v>F</v>
      </c>
      <c r="I7" s="47" t="s">
        <v>396</v>
      </c>
      <c r="J7" s="47" t="s">
        <v>263</v>
      </c>
    </row>
    <row r="8" spans="1:10" ht="150" x14ac:dyDescent="0.25">
      <c r="A8" s="88"/>
      <c r="B8" s="8" t="s">
        <v>27</v>
      </c>
      <c r="C8" s="34" t="s">
        <v>25</v>
      </c>
      <c r="D8" s="37" t="s">
        <v>24</v>
      </c>
      <c r="E8" s="34" t="s">
        <v>25</v>
      </c>
      <c r="F8" s="37" t="s">
        <v>24</v>
      </c>
      <c r="G8" s="44" t="str">
        <f t="shared" si="2"/>
        <v>H</v>
      </c>
      <c r="H8" s="45" t="str">
        <f t="shared" si="3"/>
        <v>M</v>
      </c>
      <c r="I8" s="58" t="s">
        <v>397</v>
      </c>
      <c r="J8" s="47" t="s">
        <v>262</v>
      </c>
    </row>
    <row r="9" spans="1:10" ht="165" x14ac:dyDescent="0.25">
      <c r="A9" s="88"/>
      <c r="B9" s="8" t="s">
        <v>29</v>
      </c>
      <c r="C9" s="34" t="s">
        <v>15</v>
      </c>
      <c r="D9" s="37" t="s">
        <v>16</v>
      </c>
      <c r="E9" s="34" t="s">
        <v>15</v>
      </c>
      <c r="F9" s="37" t="s">
        <v>24</v>
      </c>
      <c r="G9" s="44" t="str">
        <f t="shared" si="2"/>
        <v>TH</v>
      </c>
      <c r="H9" s="45" t="str">
        <f t="shared" si="3"/>
        <v>M</v>
      </c>
      <c r="I9" s="47" t="s">
        <v>398</v>
      </c>
      <c r="J9" s="47" t="s">
        <v>261</v>
      </c>
    </row>
    <row r="10" spans="1:10" ht="165" x14ac:dyDescent="0.25">
      <c r="A10" s="88"/>
      <c r="B10" s="8" t="s">
        <v>31</v>
      </c>
      <c r="C10" s="34" t="s">
        <v>15</v>
      </c>
      <c r="D10" s="37" t="s">
        <v>16</v>
      </c>
      <c r="E10" s="34" t="s">
        <v>15</v>
      </c>
      <c r="F10" s="37" t="s">
        <v>24</v>
      </c>
      <c r="G10" s="44" t="str">
        <f t="shared" si="2"/>
        <v>TH</v>
      </c>
      <c r="H10" s="45" t="str">
        <f t="shared" si="3"/>
        <v>M</v>
      </c>
      <c r="I10" s="47" t="s">
        <v>398</v>
      </c>
      <c r="J10" s="47" t="s">
        <v>260</v>
      </c>
    </row>
    <row r="11" spans="1:10" ht="135" customHeight="1" x14ac:dyDescent="0.25">
      <c r="A11" s="88"/>
      <c r="B11" s="8" t="s">
        <v>32</v>
      </c>
      <c r="C11" s="34" t="s">
        <v>25</v>
      </c>
      <c r="D11" s="37" t="s">
        <v>25</v>
      </c>
      <c r="E11" s="34" t="s">
        <v>15</v>
      </c>
      <c r="F11" s="37" t="s">
        <v>25</v>
      </c>
      <c r="G11" s="44" t="str">
        <f t="shared" si="2"/>
        <v>H</v>
      </c>
      <c r="H11" s="45" t="str">
        <f t="shared" si="3"/>
        <v>F</v>
      </c>
      <c r="I11" s="47" t="s">
        <v>265</v>
      </c>
      <c r="J11" s="12" t="s">
        <v>33</v>
      </c>
    </row>
    <row r="12" spans="1:10" ht="150" x14ac:dyDescent="0.25">
      <c r="A12" s="88"/>
      <c r="B12" s="8" t="s">
        <v>34</v>
      </c>
      <c r="C12" s="34" t="s">
        <v>24</v>
      </c>
      <c r="D12" s="37" t="s">
        <v>24</v>
      </c>
      <c r="E12" s="34" t="s">
        <v>24</v>
      </c>
      <c r="F12" s="37" t="s">
        <v>24</v>
      </c>
      <c r="G12" s="44" t="str">
        <f t="shared" si="2"/>
        <v>M</v>
      </c>
      <c r="H12" s="45" t="str">
        <f t="shared" si="3"/>
        <v>M</v>
      </c>
      <c r="I12" s="14" t="s">
        <v>399</v>
      </c>
      <c r="J12" s="47" t="s">
        <v>266</v>
      </c>
    </row>
    <row r="13" spans="1:10" ht="165" x14ac:dyDescent="0.25">
      <c r="A13" s="88"/>
      <c r="B13" s="8" t="s">
        <v>36</v>
      </c>
      <c r="C13" s="34" t="s">
        <v>25</v>
      </c>
      <c r="D13" s="37" t="s">
        <v>24</v>
      </c>
      <c r="E13" s="34" t="s">
        <v>25</v>
      </c>
      <c r="F13" s="37" t="s">
        <v>24</v>
      </c>
      <c r="G13" s="44" t="str">
        <f t="shared" si="2"/>
        <v>H</v>
      </c>
      <c r="H13" s="45" t="str">
        <f t="shared" si="3"/>
        <v>M</v>
      </c>
      <c r="I13" s="14" t="s">
        <v>400</v>
      </c>
      <c r="J13" s="47" t="s">
        <v>266</v>
      </c>
    </row>
    <row r="14" spans="1:10" ht="195" x14ac:dyDescent="0.25">
      <c r="A14" s="84" t="s">
        <v>37</v>
      </c>
      <c r="B14" s="8" t="s">
        <v>38</v>
      </c>
      <c r="C14" s="34" t="s">
        <v>24</v>
      </c>
      <c r="D14" s="37" t="s">
        <v>24</v>
      </c>
      <c r="E14" s="34" t="s">
        <v>24</v>
      </c>
      <c r="F14" s="37" t="s">
        <v>24</v>
      </c>
      <c r="G14" s="44" t="str">
        <f t="shared" si="2"/>
        <v>M</v>
      </c>
      <c r="H14" s="45" t="str">
        <f t="shared" si="3"/>
        <v>M</v>
      </c>
      <c r="I14" s="47" t="s">
        <v>412</v>
      </c>
      <c r="J14" s="47" t="s">
        <v>267</v>
      </c>
    </row>
    <row r="15" spans="1:10" ht="180" x14ac:dyDescent="0.25">
      <c r="A15" s="84"/>
      <c r="B15" s="8" t="s">
        <v>40</v>
      </c>
      <c r="C15" s="38" t="s">
        <v>24</v>
      </c>
      <c r="D15" s="37" t="s">
        <v>24</v>
      </c>
      <c r="E15" s="38" t="s">
        <v>24</v>
      </c>
      <c r="F15" s="37" t="s">
        <v>24</v>
      </c>
      <c r="G15" s="44" t="str">
        <f t="shared" si="2"/>
        <v>M</v>
      </c>
      <c r="H15" s="45" t="str">
        <f t="shared" si="3"/>
        <v>M</v>
      </c>
      <c r="I15" s="47" t="s">
        <v>401</v>
      </c>
      <c r="J15" s="47" t="s">
        <v>268</v>
      </c>
    </row>
    <row r="16" spans="1:10" x14ac:dyDescent="0.25">
      <c r="B16" s="21" t="s">
        <v>104</v>
      </c>
    </row>
    <row r="17" spans="2:2" x14ac:dyDescent="0.25">
      <c r="B17" s="31" t="s">
        <v>105</v>
      </c>
    </row>
    <row r="18" spans="2:2" x14ac:dyDescent="0.25">
      <c r="B18" s="31" t="s">
        <v>106</v>
      </c>
    </row>
    <row r="19" spans="2:2" x14ac:dyDescent="0.25">
      <c r="B19" s="31" t="s">
        <v>107</v>
      </c>
    </row>
    <row r="20" spans="2:2" x14ac:dyDescent="0.25">
      <c r="B20" s="31" t="s">
        <v>269</v>
      </c>
    </row>
    <row r="21" spans="2:2" x14ac:dyDescent="0.25">
      <c r="B21" s="31" t="s">
        <v>109</v>
      </c>
    </row>
    <row r="22" spans="2:2" x14ac:dyDescent="0.25">
      <c r="B22" s="31" t="s">
        <v>110</v>
      </c>
    </row>
    <row r="23" spans="2:2" x14ac:dyDescent="0.25">
      <c r="B23" s="31" t="s">
        <v>111</v>
      </c>
    </row>
    <row r="24" spans="2:2" x14ac:dyDescent="0.25">
      <c r="B24" s="31" t="s">
        <v>166</v>
      </c>
    </row>
    <row r="25" spans="2:2" x14ac:dyDescent="0.25">
      <c r="B25" s="31" t="s">
        <v>270</v>
      </c>
    </row>
    <row r="26" spans="2:2" x14ac:dyDescent="0.25">
      <c r="B26" s="31" t="s">
        <v>168</v>
      </c>
    </row>
    <row r="27" spans="2:2" x14ac:dyDescent="0.25">
      <c r="B27" s="31" t="s">
        <v>236</v>
      </c>
    </row>
    <row r="28" spans="2:2" x14ac:dyDescent="0.25">
      <c r="B28" s="31" t="s">
        <v>170</v>
      </c>
    </row>
    <row r="29" spans="2:2" x14ac:dyDescent="0.25">
      <c r="B29" s="31" t="s">
        <v>171</v>
      </c>
    </row>
    <row r="30" spans="2:2" x14ac:dyDescent="0.25">
      <c r="B30" s="31" t="s">
        <v>113</v>
      </c>
    </row>
    <row r="31" spans="2:2" x14ac:dyDescent="0.25">
      <c r="B31" s="31" t="s">
        <v>114</v>
      </c>
    </row>
    <row r="32" spans="2:2" x14ac:dyDescent="0.25">
      <c r="B32" s="31" t="s">
        <v>115</v>
      </c>
    </row>
    <row r="33" spans="2:2" x14ac:dyDescent="0.25">
      <c r="B33" s="31" t="s">
        <v>172</v>
      </c>
    </row>
    <row r="34" spans="2:2" x14ac:dyDescent="0.25">
      <c r="B34" s="31" t="s">
        <v>117</v>
      </c>
    </row>
    <row r="35" spans="2:2" x14ac:dyDescent="0.25">
      <c r="B35" s="31" t="s">
        <v>119</v>
      </c>
    </row>
    <row r="36" spans="2:2" x14ac:dyDescent="0.25">
      <c r="B36" s="31" t="s">
        <v>239</v>
      </c>
    </row>
    <row r="37" spans="2:2" x14ac:dyDescent="0.25">
      <c r="B37" s="31" t="s">
        <v>120</v>
      </c>
    </row>
    <row r="38" spans="2:2" x14ac:dyDescent="0.25">
      <c r="B38" s="31" t="s">
        <v>240</v>
      </c>
    </row>
    <row r="39" spans="2:2" x14ac:dyDescent="0.25">
      <c r="B39" s="31"/>
    </row>
    <row r="40" spans="2:2" ht="15.75" x14ac:dyDescent="0.25">
      <c r="B40" s="23" t="s">
        <v>121</v>
      </c>
    </row>
    <row r="41" spans="2:2" x14ac:dyDescent="0.25">
      <c r="B41" s="31" t="s">
        <v>394</v>
      </c>
    </row>
  </sheetData>
  <mergeCells count="5">
    <mergeCell ref="A14:A15"/>
    <mergeCell ref="B1:J1"/>
    <mergeCell ref="B2:J2"/>
    <mergeCell ref="A4:A5"/>
    <mergeCell ref="A6:A13"/>
  </mergeCells>
  <conditionalFormatting sqref="G4">
    <cfRule type="expression" dxfId="29" priority="8">
      <formula>NOT(ISERROR(FIND(UPPER("V"),UPPER(G4))))</formula>
    </cfRule>
    <cfRule type="expression" dxfId="28" priority="9">
      <formula>NOT(ISERROR(FIND(UPPER("NA"),UPPER(G4))))</formula>
    </cfRule>
    <cfRule type="expression" dxfId="27" priority="10">
      <formula>FIND(UPPER("F"),UPPER(G4))=1</formula>
    </cfRule>
  </conditionalFormatting>
  <dataValidations count="1">
    <dataValidation allowBlank="1" sqref="H5:H15" xr:uid="{71FD725E-FB50-4E47-96E8-0DF8ECF0F052}"/>
  </dataValidations>
  <hyperlinks>
    <hyperlink ref="B1" r:id="rId1" xr:uid="{00000000-0004-0000-0E00-000000000000}"/>
    <hyperlink ref="B28" r:id="rId2" display="https://www.marlin.ac.uk/habitats/detail/1190" xr:uid="{A82CB07A-F61B-43B6-A85F-79CDB188E37A}"/>
    <hyperlink ref="B29" r:id="rId3" display="https://www.marlin.ac.uk/habitats/detail/1199" xr:uid="{B80FFF86-73E3-4890-A7CF-B7EC71C99BE5}"/>
  </hyperlinks>
  <pageMargins left="0.7" right="0.7" top="0.75" bottom="0.75" header="0.51180555555555496" footer="0.3"/>
  <pageSetup scale="17" firstPageNumber="0" orientation="landscape" horizontalDpi="300" verticalDpi="300" r:id="rId4"/>
  <headerFooter>
    <oddFooter>&amp;C&amp;"Helvetica Neue,Normal"&amp;12 000000&amp;P</oddFooter>
  </headerFooter>
  <extLst>
    <ext xmlns:x14="http://schemas.microsoft.com/office/spreadsheetml/2009/9/main" uri="{78C0D931-6437-407d-A8EE-F0AAD7539E65}">
      <x14:conditionalFormattings>
        <x14:conditionalFormatting xmlns:xm="http://schemas.microsoft.com/office/excel/2006/main">
          <x14:cfRule type="containsText" priority="1" operator="containsText" id="{F748B6FF-5002-4631-AFA0-A70983AF908B}">
            <xm:f>NOT(ISERROR(SEARCH("V",G5)))</xm:f>
            <xm:f>"V"</xm:f>
            <x14:dxf>
              <fill>
                <patternFill>
                  <bgColor theme="0" tint="-0.24994659260841701"/>
                </patternFill>
              </fill>
            </x14:dxf>
          </x14:cfRule>
          <x14:cfRule type="containsText" priority="2" operator="containsText" id="{16AF7BAC-B7D3-4583-8CA3-D7E4CE6F1607}">
            <xm:f>NOT(ISERROR(SEARCH("NA",G5)))</xm:f>
            <xm:f>"NA"</xm:f>
            <x14:dxf>
              <fill>
                <patternFill>
                  <bgColor theme="0"/>
                </patternFill>
              </fill>
            </x14:dxf>
          </x14:cfRule>
          <x14:cfRule type="beginsWith" priority="3" operator="beginsWith" id="{AECB7CA4-8FEE-411F-968B-EE79B68DB837}">
            <xm:f>LEFT(G5,LEN("F"))="F"</xm:f>
            <xm:f>"F"</xm:f>
            <x14:dxf>
              <fill>
                <patternFill>
                  <bgColor rgb="FFCBDEF1"/>
                </patternFill>
              </fill>
            </x14:dxf>
          </x14:cfRule>
          <x14:cfRule type="containsText" priority="4" operator="containsText" id="{D3C86B86-2B0F-4C31-A8E6-AB624352D2A5}">
            <xm:f>NOT(ISERROR(SEARCH("M",G5)))</xm:f>
            <xm:f>"M"</xm:f>
            <x14:dxf>
              <fill>
                <patternFill>
                  <bgColor rgb="FFACB9CA"/>
                </patternFill>
              </fill>
            </x14:dxf>
          </x14:cfRule>
          <x14:cfRule type="containsText" priority="5" operator="containsText" id="{3AC021DA-EA6E-43B2-8CF4-A74B55952D21}">
            <xm:f>NOT(ISERROR(SEARCH("TH",G5)))</xm:f>
            <xm:f>"TH"</xm:f>
            <x14:dxf>
              <fill>
                <patternFill>
                  <bgColor rgb="FF004CBC"/>
                </patternFill>
              </fill>
            </x14:dxf>
          </x14:cfRule>
          <x14:cfRule type="containsText" priority="6" operator="containsText" id="{16EA4BA5-571A-49F3-BBB3-A3FFCD2CF12A}">
            <xm:f>NOT(ISERROR(SEARCH("H",G5)))</xm:f>
            <xm:f>"H"</xm:f>
            <x14:dxf>
              <fill>
                <patternFill>
                  <bgColor rgb="FF3276C8"/>
                </patternFill>
              </fill>
            </x14:dxf>
          </x14:cfRule>
          <x14:cfRule type="beginsWith" priority="7" operator="beginsWith" id="{54C32A2C-2B06-429E-AF23-036543B51D59}">
            <xm:f>LEFT(G5,LEN("TF"))="TF"</xm:f>
            <xm:f>"TF"</xm:f>
            <x14:dxf>
              <fill>
                <patternFill>
                  <bgColor rgb="FFE4EEF8"/>
                </patternFill>
              </fill>
            </x14:dxf>
          </x14:cfRule>
          <xm:sqref>G5:G15</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W26"/>
  <sheetViews>
    <sheetView showGridLines="0" topLeftCell="B1" zoomScaleNormal="100" workbookViewId="0">
      <selection activeCell="B1" sqref="B1:J1"/>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257" ht="21" customHeight="1" x14ac:dyDescent="0.25">
      <c r="A1" s="2" t="s">
        <v>87</v>
      </c>
      <c r="B1" s="85" t="s">
        <v>88</v>
      </c>
      <c r="C1" s="85"/>
      <c r="D1" s="85"/>
      <c r="E1" s="85"/>
      <c r="F1" s="85"/>
      <c r="G1" s="85"/>
      <c r="H1" s="85"/>
      <c r="I1" s="85"/>
      <c r="J1" s="85"/>
    </row>
    <row r="2" spans="1:257" ht="21" customHeight="1" x14ac:dyDescent="0.25">
      <c r="A2" s="3" t="s">
        <v>2</v>
      </c>
      <c r="B2" s="86">
        <v>26521</v>
      </c>
      <c r="C2" s="86"/>
      <c r="D2" s="86"/>
      <c r="E2" s="86"/>
      <c r="F2" s="86"/>
      <c r="G2" s="86"/>
      <c r="H2" s="86"/>
      <c r="I2" s="86"/>
      <c r="J2" s="86"/>
    </row>
    <row r="3" spans="1:257" ht="15" customHeight="1" x14ac:dyDescent="0.25">
      <c r="A3" s="4" t="s">
        <v>3</v>
      </c>
      <c r="B3" s="5" t="s">
        <v>4</v>
      </c>
      <c r="C3" s="36" t="s">
        <v>5</v>
      </c>
      <c r="D3" s="36" t="s">
        <v>6</v>
      </c>
      <c r="E3" s="36" t="s">
        <v>7</v>
      </c>
      <c r="F3" s="36" t="s">
        <v>8</v>
      </c>
      <c r="G3" s="40" t="s">
        <v>9</v>
      </c>
      <c r="H3" s="40" t="s">
        <v>10</v>
      </c>
      <c r="I3" s="4" t="s">
        <v>11</v>
      </c>
      <c r="J3" s="4" t="s">
        <v>12</v>
      </c>
    </row>
    <row r="4" spans="1:257" ht="54.6" customHeight="1" x14ac:dyDescent="0.25">
      <c r="A4" s="87" t="s">
        <v>13</v>
      </c>
      <c r="B4" s="8" t="s">
        <v>14</v>
      </c>
      <c r="C4" s="34" t="s">
        <v>98</v>
      </c>
      <c r="D4" s="34"/>
      <c r="E4" s="34" t="s">
        <v>98</v>
      </c>
      <c r="F4" s="34"/>
      <c r="G4" s="42" t="s">
        <v>98</v>
      </c>
      <c r="H4" s="38"/>
      <c r="I4" s="29" t="s">
        <v>97</v>
      </c>
      <c r="J4" s="29"/>
    </row>
    <row r="5" spans="1:257"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52" t="s">
        <v>241</v>
      </c>
      <c r="J5" s="12" t="s">
        <v>17</v>
      </c>
    </row>
    <row r="6" spans="1:257" ht="150" x14ac:dyDescent="0.25">
      <c r="A6" s="88" t="s">
        <v>20</v>
      </c>
      <c r="B6" s="8" t="s">
        <v>21</v>
      </c>
      <c r="C6" s="34" t="s">
        <v>15</v>
      </c>
      <c r="D6" s="37" t="s">
        <v>16</v>
      </c>
      <c r="E6" s="34" t="s">
        <v>24</v>
      </c>
      <c r="F6" s="37" t="s">
        <v>25</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45" t="str">
        <f t="shared" ref="H6:H15" si="3">IF(AND(D6="F",F6="F"),"F",IF(AND(D6="F",F6="M"),"F",IF(AND(D6="F",F6="H"),"F",IF(AND(D6="M",F6="F"),"F",IF(AND(D6="M",F6="M"),"M",IF(AND(D6="M",F6="H"),"M",IF(AND(D6="H",F6="F"),"F",IF(AND(D6="H",F6="M"),"M",IF(AND(D6="H",F6="H"),"H", "")))))))))</f>
        <v>F</v>
      </c>
      <c r="I6" s="14" t="s">
        <v>403</v>
      </c>
      <c r="J6" s="52" t="s">
        <v>53</v>
      </c>
    </row>
    <row r="7" spans="1:257" ht="135" x14ac:dyDescent="0.25">
      <c r="A7" s="88"/>
      <c r="B7" s="8" t="s">
        <v>23</v>
      </c>
      <c r="C7" s="34" t="s">
        <v>25</v>
      </c>
      <c r="D7" s="37" t="s">
        <v>25</v>
      </c>
      <c r="E7" s="34" t="s">
        <v>24</v>
      </c>
      <c r="F7" s="37" t="s">
        <v>25</v>
      </c>
      <c r="G7" s="44" t="str">
        <f t="shared" si="2"/>
        <v>M</v>
      </c>
      <c r="H7" s="45" t="str">
        <f t="shared" si="3"/>
        <v>F</v>
      </c>
      <c r="I7" s="52" t="s">
        <v>404</v>
      </c>
      <c r="J7" s="12" t="s">
        <v>54</v>
      </c>
    </row>
    <row r="8" spans="1:257" ht="150" x14ac:dyDescent="0.25">
      <c r="A8" s="88"/>
      <c r="B8" s="8" t="s">
        <v>27</v>
      </c>
      <c r="C8" s="34" t="s">
        <v>25</v>
      </c>
      <c r="D8" s="37" t="s">
        <v>25</v>
      </c>
      <c r="E8" s="34" t="s">
        <v>24</v>
      </c>
      <c r="F8" s="37" t="s">
        <v>25</v>
      </c>
      <c r="G8" s="44" t="str">
        <f t="shared" si="2"/>
        <v>M</v>
      </c>
      <c r="H8" s="45" t="str">
        <f t="shared" si="3"/>
        <v>F</v>
      </c>
      <c r="I8" s="14" t="s">
        <v>405</v>
      </c>
      <c r="J8" s="12" t="s">
        <v>54</v>
      </c>
    </row>
    <row r="9" spans="1:257" ht="155.1" customHeight="1" x14ac:dyDescent="0.25">
      <c r="A9" s="88"/>
      <c r="B9" s="8" t="s">
        <v>29</v>
      </c>
      <c r="C9" s="34" t="s">
        <v>15</v>
      </c>
      <c r="D9" s="37" t="s">
        <v>16</v>
      </c>
      <c r="E9" s="34" t="s">
        <v>24</v>
      </c>
      <c r="F9" s="37" t="s">
        <v>25</v>
      </c>
      <c r="G9" s="44" t="str">
        <f t="shared" si="2"/>
        <v>H</v>
      </c>
      <c r="H9" s="45" t="str">
        <f t="shared" si="3"/>
        <v>F</v>
      </c>
      <c r="I9" s="52" t="s">
        <v>406</v>
      </c>
      <c r="J9" s="51" t="s">
        <v>53</v>
      </c>
    </row>
    <row r="10" spans="1:257" ht="120" x14ac:dyDescent="0.25">
      <c r="A10" s="88"/>
      <c r="B10" s="8" t="s">
        <v>31</v>
      </c>
      <c r="C10" s="34" t="s">
        <v>15</v>
      </c>
      <c r="D10" s="37" t="s">
        <v>16</v>
      </c>
      <c r="E10" s="34" t="s">
        <v>24</v>
      </c>
      <c r="F10" s="37" t="s">
        <v>25</v>
      </c>
      <c r="G10" s="44" t="str">
        <f t="shared" si="2"/>
        <v>H</v>
      </c>
      <c r="H10" s="45" t="str">
        <f t="shared" si="3"/>
        <v>F</v>
      </c>
      <c r="I10" s="52" t="s">
        <v>406</v>
      </c>
      <c r="J10" s="51" t="s">
        <v>53</v>
      </c>
    </row>
    <row r="11" spans="1:257" ht="150" customHeight="1" x14ac:dyDescent="0.25">
      <c r="A11" s="88"/>
      <c r="B11" s="8" t="s">
        <v>32</v>
      </c>
      <c r="C11" s="34" t="s">
        <v>25</v>
      </c>
      <c r="D11" s="37" t="s">
        <v>25</v>
      </c>
      <c r="E11" s="34" t="s">
        <v>24</v>
      </c>
      <c r="F11" s="37" t="s">
        <v>25</v>
      </c>
      <c r="G11" s="44" t="str">
        <f t="shared" si="2"/>
        <v>M</v>
      </c>
      <c r="H11" s="45" t="str">
        <f t="shared" si="3"/>
        <v>F</v>
      </c>
      <c r="I11" s="52" t="s">
        <v>271</v>
      </c>
      <c r="J11" s="12" t="s">
        <v>54</v>
      </c>
    </row>
    <row r="12" spans="1:257" ht="180" x14ac:dyDescent="0.25">
      <c r="A12" s="88"/>
      <c r="B12" s="8" t="s">
        <v>34</v>
      </c>
      <c r="C12" s="34" t="s">
        <v>24</v>
      </c>
      <c r="D12" s="37" t="s">
        <v>25</v>
      </c>
      <c r="E12" s="34" t="s">
        <v>24</v>
      </c>
      <c r="F12" s="37" t="s">
        <v>25</v>
      </c>
      <c r="G12" s="44" t="str">
        <f t="shared" si="2"/>
        <v>M</v>
      </c>
      <c r="H12" s="45" t="str">
        <f t="shared" si="3"/>
        <v>F</v>
      </c>
      <c r="I12" s="52" t="s">
        <v>407</v>
      </c>
      <c r="J12" s="12" t="s">
        <v>54</v>
      </c>
    </row>
    <row r="13" spans="1:257" ht="120" x14ac:dyDescent="0.25">
      <c r="A13" s="88"/>
      <c r="B13" s="8" t="s">
        <v>36</v>
      </c>
      <c r="C13" s="34" t="s">
        <v>25</v>
      </c>
      <c r="D13" s="37" t="s">
        <v>25</v>
      </c>
      <c r="E13" s="34" t="s">
        <v>24</v>
      </c>
      <c r="F13" s="37" t="s">
        <v>25</v>
      </c>
      <c r="G13" s="44" t="str">
        <f t="shared" si="2"/>
        <v>M</v>
      </c>
      <c r="H13" s="45" t="str">
        <f t="shared" si="3"/>
        <v>F</v>
      </c>
      <c r="I13" s="52" t="s">
        <v>408</v>
      </c>
      <c r="J13" s="12" t="s">
        <v>54</v>
      </c>
    </row>
    <row r="14" spans="1:257" ht="150" x14ac:dyDescent="0.25">
      <c r="A14" s="84" t="s">
        <v>37</v>
      </c>
      <c r="B14" s="8" t="s">
        <v>38</v>
      </c>
      <c r="C14" s="34" t="s">
        <v>16</v>
      </c>
      <c r="D14" s="37" t="s">
        <v>25</v>
      </c>
      <c r="E14" s="34" t="s">
        <v>24</v>
      </c>
      <c r="F14" s="37" t="s">
        <v>25</v>
      </c>
      <c r="G14" s="53" t="str">
        <f t="shared" si="2"/>
        <v>F</v>
      </c>
      <c r="H14" s="45" t="str">
        <f t="shared" si="3"/>
        <v>F</v>
      </c>
      <c r="I14" s="52" t="s">
        <v>409</v>
      </c>
      <c r="J14" s="12" t="s">
        <v>54</v>
      </c>
    </row>
    <row r="15" spans="1:257" ht="150" x14ac:dyDescent="0.25">
      <c r="A15" s="84"/>
      <c r="B15" s="8" t="s">
        <v>40</v>
      </c>
      <c r="C15" s="38" t="s">
        <v>16</v>
      </c>
      <c r="D15" s="37" t="s">
        <v>25</v>
      </c>
      <c r="E15" s="38" t="s">
        <v>24</v>
      </c>
      <c r="F15" s="37" t="s">
        <v>25</v>
      </c>
      <c r="G15" s="44" t="str">
        <f t="shared" si="2"/>
        <v>F</v>
      </c>
      <c r="H15" s="45" t="str">
        <f t="shared" si="3"/>
        <v>F</v>
      </c>
      <c r="I15" s="52" t="s">
        <v>410</v>
      </c>
      <c r="J15" s="12" t="s">
        <v>54</v>
      </c>
    </row>
    <row r="16" spans="1:257" x14ac:dyDescent="0.25">
      <c r="A16" s="21" t="s">
        <v>104</v>
      </c>
      <c r="B16" s="39"/>
      <c r="H16" s="1"/>
      <c r="IW16"/>
    </row>
    <row r="17" spans="1:257" x14ac:dyDescent="0.25">
      <c r="A17" s="21" t="s">
        <v>154</v>
      </c>
      <c r="B17" s="39"/>
      <c r="H17" s="1"/>
      <c r="IW17"/>
    </row>
    <row r="18" spans="1:257" ht="15.75" x14ac:dyDescent="0.25">
      <c r="A18" s="23" t="s">
        <v>121</v>
      </c>
      <c r="B18" s="39"/>
      <c r="H18" s="1"/>
      <c r="IW18"/>
    </row>
    <row r="19" spans="1:257" x14ac:dyDescent="0.25">
      <c r="A19" s="31" t="s">
        <v>402</v>
      </c>
      <c r="B19" s="39"/>
      <c r="H19" s="1"/>
      <c r="IW19"/>
    </row>
    <row r="20" spans="1:257" x14ac:dyDescent="0.25">
      <c r="A20"/>
      <c r="B20" s="39"/>
      <c r="H20" s="1"/>
      <c r="IW20"/>
    </row>
    <row r="21" spans="1:257" x14ac:dyDescent="0.25">
      <c r="A21" s="21"/>
      <c r="B21" s="39"/>
      <c r="H21" s="1"/>
      <c r="IW21"/>
    </row>
    <row r="22" spans="1:257" x14ac:dyDescent="0.25">
      <c r="B22" s="39"/>
      <c r="H22" s="1"/>
      <c r="IW22"/>
    </row>
    <row r="23" spans="1:257" x14ac:dyDescent="0.25">
      <c r="B23" s="39"/>
      <c r="H23" s="1"/>
      <c r="IW23"/>
    </row>
    <row r="24" spans="1:257" x14ac:dyDescent="0.25">
      <c r="B24" s="39"/>
      <c r="H24" s="1"/>
      <c r="IW24"/>
    </row>
    <row r="25" spans="1:257" x14ac:dyDescent="0.25">
      <c r="B25" s="39"/>
      <c r="H25" s="1"/>
      <c r="IW25"/>
    </row>
    <row r="26" spans="1:257" x14ac:dyDescent="0.25">
      <c r="B26" s="39"/>
      <c r="H26" s="1"/>
      <c r="IW26"/>
    </row>
  </sheetData>
  <mergeCells count="5">
    <mergeCell ref="A6:A13"/>
    <mergeCell ref="A14:A15"/>
    <mergeCell ref="B1:J1"/>
    <mergeCell ref="B2:J2"/>
    <mergeCell ref="A4:A5"/>
  </mergeCells>
  <conditionalFormatting sqref="G4">
    <cfRule type="expression" dxfId="19" priority="8">
      <formula>NOT(ISERROR(FIND(UPPER("V"),UPPER(G4))))</formula>
    </cfRule>
    <cfRule type="expression" dxfId="18" priority="9">
      <formula>NOT(ISERROR(FIND(UPPER("NA"),UPPER(G4))))</formula>
    </cfRule>
    <cfRule type="expression" dxfId="17" priority="10">
      <formula>FIND(UPPER("F"),UPPER(G4))=1</formula>
    </cfRule>
  </conditionalFormatting>
  <dataValidations count="1">
    <dataValidation allowBlank="1" sqref="H5:H15" xr:uid="{C3C2B1B5-C9E8-4D74-A394-B1261F01770C}"/>
  </dataValidations>
  <hyperlinks>
    <hyperlink ref="B1" r:id="rId1" xr:uid="{00000000-0004-0000-0F00-000000000000}"/>
  </hyperlinks>
  <pageMargins left="0.7" right="0.7" top="0.75" bottom="0.75" header="0.51180555555555496" footer="0.3"/>
  <pageSetup firstPageNumber="0" orientation="landscape" horizontalDpi="300" verticalDpi="300" r:id="rId2"/>
  <headerFooter>
    <oddFooter>&amp;C&amp;"Helvetica Neue,Normal"&amp;12 000000&amp;P</oddFooter>
  </headerFooter>
  <extLst>
    <ext xmlns:x14="http://schemas.microsoft.com/office/spreadsheetml/2009/9/main" uri="{78C0D931-6437-407d-A8EE-F0AAD7539E65}">
      <x14:conditionalFormattings>
        <x14:conditionalFormatting xmlns:xm="http://schemas.microsoft.com/office/excel/2006/main">
          <x14:cfRule type="containsText" priority="1" operator="containsText" id="{A15C5D68-7B19-49A2-B474-DA5D7D288180}">
            <xm:f>NOT(ISERROR(SEARCH("V",G5)))</xm:f>
            <xm:f>"V"</xm:f>
            <x14:dxf>
              <fill>
                <patternFill>
                  <bgColor theme="0" tint="-0.24994659260841701"/>
                </patternFill>
              </fill>
            </x14:dxf>
          </x14:cfRule>
          <x14:cfRule type="containsText" priority="2" operator="containsText" id="{0A9D60EA-3CE0-48F1-A7EF-544517E89AC4}">
            <xm:f>NOT(ISERROR(SEARCH("NA",G5)))</xm:f>
            <xm:f>"NA"</xm:f>
            <x14:dxf>
              <fill>
                <patternFill>
                  <bgColor theme="0"/>
                </patternFill>
              </fill>
            </x14:dxf>
          </x14:cfRule>
          <x14:cfRule type="beginsWith" priority="3" operator="beginsWith" id="{E9AAD837-6E18-4550-92CB-F400DD39600E}">
            <xm:f>LEFT(G5,LEN("F"))="F"</xm:f>
            <xm:f>"F"</xm:f>
            <x14:dxf>
              <fill>
                <patternFill>
                  <bgColor rgb="FFCBDEF1"/>
                </patternFill>
              </fill>
            </x14:dxf>
          </x14:cfRule>
          <x14:cfRule type="containsText" priority="4" operator="containsText" id="{BF0A01D6-08C5-4368-AEB5-F1CA72ACE98B}">
            <xm:f>NOT(ISERROR(SEARCH("M",G5)))</xm:f>
            <xm:f>"M"</xm:f>
            <x14:dxf>
              <fill>
                <patternFill>
                  <bgColor rgb="FFACB9CA"/>
                </patternFill>
              </fill>
            </x14:dxf>
          </x14:cfRule>
          <x14:cfRule type="containsText" priority="5" operator="containsText" id="{A4F5029F-94A3-45D6-BC4B-D4A7F4132AAC}">
            <xm:f>NOT(ISERROR(SEARCH("TH",G5)))</xm:f>
            <xm:f>"TH"</xm:f>
            <x14:dxf>
              <fill>
                <patternFill>
                  <bgColor rgb="FF004CBC"/>
                </patternFill>
              </fill>
            </x14:dxf>
          </x14:cfRule>
          <x14:cfRule type="containsText" priority="6" operator="containsText" id="{BDAB1BD8-042F-485A-A8DD-C61EECE097B6}">
            <xm:f>NOT(ISERROR(SEARCH("H",G5)))</xm:f>
            <xm:f>"H"</xm:f>
            <x14:dxf>
              <fill>
                <patternFill>
                  <bgColor rgb="FF3276C8"/>
                </patternFill>
              </fill>
            </x14:dxf>
          </x14:cfRule>
          <x14:cfRule type="beginsWith" priority="7" operator="beginsWith" id="{5D1A25EA-AA0D-445F-B864-BEC72E82D84C}">
            <xm:f>LEFT(G5,LEN("TF"))="TF"</xm:f>
            <xm:f>"TF"</xm:f>
            <x14:dxf>
              <fill>
                <patternFill>
                  <bgColor rgb="FFE4EEF8"/>
                </patternFill>
              </fill>
            </x14:dxf>
          </x14:cfRule>
          <xm:sqref>G5:G15</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W41"/>
  <sheetViews>
    <sheetView showGridLines="0" zoomScaleNormal="100" workbookViewId="0">
      <selection activeCell="B6" sqref="B6"/>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257" ht="21" customHeight="1" x14ac:dyDescent="0.25">
      <c r="A1" s="15" t="s">
        <v>89</v>
      </c>
      <c r="B1" s="85" t="s">
        <v>90</v>
      </c>
      <c r="C1" s="85"/>
      <c r="D1" s="85"/>
      <c r="E1" s="85"/>
      <c r="F1" s="85"/>
      <c r="G1" s="85"/>
      <c r="H1" s="85"/>
      <c r="I1" s="85"/>
      <c r="J1" s="85"/>
    </row>
    <row r="2" spans="1:257" ht="21" customHeight="1" x14ac:dyDescent="0.25">
      <c r="A2" s="3" t="s">
        <v>2</v>
      </c>
      <c r="B2" s="86">
        <v>26569</v>
      </c>
      <c r="C2" s="86"/>
      <c r="D2" s="86"/>
      <c r="E2" s="86"/>
      <c r="F2" s="86"/>
      <c r="G2" s="86"/>
      <c r="H2" s="86"/>
      <c r="I2" s="86"/>
      <c r="J2" s="86"/>
    </row>
    <row r="3" spans="1:257" ht="15" customHeight="1" x14ac:dyDescent="0.25">
      <c r="A3" s="4" t="s">
        <v>3</v>
      </c>
      <c r="B3" s="5" t="s">
        <v>4</v>
      </c>
      <c r="C3" s="36" t="s">
        <v>5</v>
      </c>
      <c r="D3" s="36" t="s">
        <v>6</v>
      </c>
      <c r="E3" s="36" t="s">
        <v>7</v>
      </c>
      <c r="F3" s="36" t="s">
        <v>8</v>
      </c>
      <c r="G3" s="40" t="s">
        <v>9</v>
      </c>
      <c r="H3" s="40" t="s">
        <v>10</v>
      </c>
      <c r="I3" s="4" t="s">
        <v>11</v>
      </c>
      <c r="J3" s="4" t="s">
        <v>12</v>
      </c>
    </row>
    <row r="4" spans="1:257" ht="54.6" customHeight="1" x14ac:dyDescent="0.25">
      <c r="A4" s="87" t="s">
        <v>13</v>
      </c>
      <c r="B4" s="8" t="s">
        <v>14</v>
      </c>
      <c r="C4" s="34" t="s">
        <v>98</v>
      </c>
      <c r="D4" s="34"/>
      <c r="E4" s="34" t="s">
        <v>98</v>
      </c>
      <c r="F4" s="34"/>
      <c r="G4" s="42" t="s">
        <v>98</v>
      </c>
      <c r="H4" s="38"/>
      <c r="I4" s="29" t="s">
        <v>97</v>
      </c>
      <c r="J4" s="29"/>
    </row>
    <row r="5" spans="1:257"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12" t="s">
        <v>230</v>
      </c>
      <c r="J5" s="12" t="s">
        <v>17</v>
      </c>
    </row>
    <row r="6" spans="1:257" ht="135" x14ac:dyDescent="0.25">
      <c r="A6" s="88" t="s">
        <v>20</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58" t="s">
        <v>417</v>
      </c>
      <c r="J6" s="12" t="s">
        <v>91</v>
      </c>
    </row>
    <row r="7" spans="1:257" ht="120" x14ac:dyDescent="0.25">
      <c r="A7" s="88"/>
      <c r="B7" s="8" t="s">
        <v>23</v>
      </c>
      <c r="C7" s="34" t="s">
        <v>25</v>
      </c>
      <c r="D7" s="37" t="s">
        <v>25</v>
      </c>
      <c r="E7" s="34" t="s">
        <v>25</v>
      </c>
      <c r="F7" s="37" t="s">
        <v>25</v>
      </c>
      <c r="G7" s="44" t="str">
        <f t="shared" si="2"/>
        <v>H</v>
      </c>
      <c r="H7" s="45" t="str">
        <f t="shared" si="3"/>
        <v>F</v>
      </c>
      <c r="I7" s="58" t="s">
        <v>418</v>
      </c>
      <c r="J7" s="12" t="s">
        <v>92</v>
      </c>
    </row>
    <row r="8" spans="1:257" ht="150" x14ac:dyDescent="0.25">
      <c r="A8" s="88"/>
      <c r="B8" s="8" t="s">
        <v>27</v>
      </c>
      <c r="C8" s="34" t="s">
        <v>15</v>
      </c>
      <c r="D8" s="37" t="s">
        <v>24</v>
      </c>
      <c r="E8" s="34" t="s">
        <v>25</v>
      </c>
      <c r="F8" s="37" t="s">
        <v>24</v>
      </c>
      <c r="G8" s="44" t="str">
        <f t="shared" si="2"/>
        <v>H</v>
      </c>
      <c r="H8" s="45" t="str">
        <f t="shared" si="3"/>
        <v>M</v>
      </c>
      <c r="I8" s="54" t="s">
        <v>419</v>
      </c>
      <c r="J8" s="54" t="s">
        <v>273</v>
      </c>
    </row>
    <row r="9" spans="1:257" ht="117.95" customHeight="1" x14ac:dyDescent="0.25">
      <c r="A9" s="88"/>
      <c r="B9" s="8" t="s">
        <v>29</v>
      </c>
      <c r="C9" s="34" t="s">
        <v>15</v>
      </c>
      <c r="D9" s="37" t="s">
        <v>16</v>
      </c>
      <c r="E9" s="34" t="s">
        <v>15</v>
      </c>
      <c r="F9" s="37" t="s">
        <v>24</v>
      </c>
      <c r="G9" s="44" t="str">
        <f t="shared" si="2"/>
        <v>TH</v>
      </c>
      <c r="H9" s="45" t="str">
        <f t="shared" si="3"/>
        <v>M</v>
      </c>
      <c r="I9" s="54" t="s">
        <v>420</v>
      </c>
      <c r="J9" s="54" t="s">
        <v>272</v>
      </c>
    </row>
    <row r="10" spans="1:257" ht="95.1" customHeight="1" x14ac:dyDescent="0.25">
      <c r="A10" s="88"/>
      <c r="B10" s="8" t="s">
        <v>31</v>
      </c>
      <c r="C10" s="34" t="s">
        <v>15</v>
      </c>
      <c r="D10" s="37" t="s">
        <v>16</v>
      </c>
      <c r="E10" s="34" t="s">
        <v>15</v>
      </c>
      <c r="F10" s="37" t="s">
        <v>24</v>
      </c>
      <c r="G10" s="44" t="str">
        <f t="shared" si="2"/>
        <v>TH</v>
      </c>
      <c r="H10" s="45" t="str">
        <f t="shared" si="3"/>
        <v>M</v>
      </c>
      <c r="I10" s="54" t="s">
        <v>420</v>
      </c>
      <c r="J10" s="54" t="s">
        <v>272</v>
      </c>
    </row>
    <row r="11" spans="1:257" ht="135" customHeight="1" x14ac:dyDescent="0.25">
      <c r="A11" s="88"/>
      <c r="B11" s="8" t="s">
        <v>32</v>
      </c>
      <c r="C11" s="34" t="s">
        <v>25</v>
      </c>
      <c r="D11" s="37" t="s">
        <v>25</v>
      </c>
      <c r="E11" s="34" t="s">
        <v>25</v>
      </c>
      <c r="F11" s="37" t="s">
        <v>25</v>
      </c>
      <c r="G11" s="44" t="str">
        <f t="shared" si="2"/>
        <v>H</v>
      </c>
      <c r="H11" s="45" t="str">
        <f t="shared" si="3"/>
        <v>F</v>
      </c>
      <c r="I11" s="58" t="s">
        <v>164</v>
      </c>
      <c r="J11" s="12" t="s">
        <v>33</v>
      </c>
    </row>
    <row r="12" spans="1:257" ht="225" x14ac:dyDescent="0.25">
      <c r="A12" s="88"/>
      <c r="B12" s="8" t="s">
        <v>34</v>
      </c>
      <c r="C12" s="34" t="s">
        <v>24</v>
      </c>
      <c r="D12" s="37" t="s">
        <v>24</v>
      </c>
      <c r="E12" s="34" t="s">
        <v>25</v>
      </c>
      <c r="F12" s="37" t="s">
        <v>24</v>
      </c>
      <c r="G12" s="44" t="str">
        <f t="shared" si="2"/>
        <v>M</v>
      </c>
      <c r="H12" s="45" t="str">
        <f t="shared" si="3"/>
        <v>M</v>
      </c>
      <c r="I12" s="55" t="s">
        <v>421</v>
      </c>
      <c r="J12" s="12" t="s">
        <v>93</v>
      </c>
    </row>
    <row r="13" spans="1:257" ht="165" x14ac:dyDescent="0.25">
      <c r="A13" s="88"/>
      <c r="B13" s="8" t="s">
        <v>36</v>
      </c>
      <c r="C13" s="34" t="s">
        <v>25</v>
      </c>
      <c r="D13" s="37" t="s">
        <v>24</v>
      </c>
      <c r="E13" s="34" t="s">
        <v>25</v>
      </c>
      <c r="F13" s="37" t="s">
        <v>24</v>
      </c>
      <c r="G13" s="44" t="str">
        <f t="shared" si="2"/>
        <v>H</v>
      </c>
      <c r="H13" s="45" t="str">
        <f t="shared" si="3"/>
        <v>M</v>
      </c>
      <c r="I13" s="55" t="s">
        <v>422</v>
      </c>
      <c r="J13" s="12" t="s">
        <v>94</v>
      </c>
    </row>
    <row r="14" spans="1:257" ht="150" x14ac:dyDescent="0.25">
      <c r="A14" s="84" t="s">
        <v>37</v>
      </c>
      <c r="B14" s="8" t="s">
        <v>38</v>
      </c>
      <c r="C14" s="34" t="s">
        <v>16</v>
      </c>
      <c r="D14" s="37" t="s">
        <v>24</v>
      </c>
      <c r="E14" s="34" t="s">
        <v>24</v>
      </c>
      <c r="F14" s="37" t="s">
        <v>24</v>
      </c>
      <c r="G14" s="44" t="str">
        <f t="shared" si="2"/>
        <v>F</v>
      </c>
      <c r="H14" s="45" t="str">
        <f t="shared" si="3"/>
        <v>M</v>
      </c>
      <c r="I14" s="54" t="s">
        <v>423</v>
      </c>
      <c r="J14" s="12" t="s">
        <v>95</v>
      </c>
    </row>
    <row r="15" spans="1:257" ht="195" x14ac:dyDescent="0.25">
      <c r="A15" s="84"/>
      <c r="B15" s="8" t="s">
        <v>40</v>
      </c>
      <c r="C15" s="38" t="s">
        <v>24</v>
      </c>
      <c r="D15" s="37" t="s">
        <v>24</v>
      </c>
      <c r="E15" s="38" t="s">
        <v>25</v>
      </c>
      <c r="F15" s="37" t="s">
        <v>24</v>
      </c>
      <c r="G15" s="44" t="str">
        <f t="shared" si="2"/>
        <v>M</v>
      </c>
      <c r="H15" s="45" t="str">
        <f t="shared" si="3"/>
        <v>M</v>
      </c>
      <c r="I15" s="54" t="s">
        <v>424</v>
      </c>
      <c r="J15" s="12" t="s">
        <v>96</v>
      </c>
    </row>
    <row r="16" spans="1:257" x14ac:dyDescent="0.25">
      <c r="A16" s="21" t="s">
        <v>104</v>
      </c>
      <c r="B16" s="39"/>
      <c r="H16" s="1"/>
      <c r="IW16"/>
    </row>
    <row r="17" spans="1:257" x14ac:dyDescent="0.25">
      <c r="A17" s="31" t="s">
        <v>274</v>
      </c>
      <c r="B17" s="39"/>
      <c r="H17" s="1"/>
      <c r="IW17"/>
    </row>
    <row r="18" spans="1:257" x14ac:dyDescent="0.25">
      <c r="A18" s="31" t="s">
        <v>275</v>
      </c>
      <c r="B18" s="39"/>
      <c r="H18" s="1"/>
      <c r="IW18"/>
    </row>
    <row r="19" spans="1:257" x14ac:dyDescent="0.25">
      <c r="A19" s="31" t="s">
        <v>276</v>
      </c>
      <c r="B19" s="39"/>
      <c r="H19" s="1"/>
      <c r="IW19"/>
    </row>
    <row r="20" spans="1:257" x14ac:dyDescent="0.25">
      <c r="A20" s="31" t="s">
        <v>277</v>
      </c>
      <c r="B20" s="39"/>
      <c r="H20" s="1"/>
      <c r="IW20"/>
    </row>
    <row r="21" spans="1:257" x14ac:dyDescent="0.25">
      <c r="A21" s="31" t="s">
        <v>218</v>
      </c>
      <c r="B21" s="39"/>
      <c r="H21" s="1"/>
      <c r="IW21"/>
    </row>
    <row r="22" spans="1:257" x14ac:dyDescent="0.25">
      <c r="A22" s="31" t="s">
        <v>278</v>
      </c>
      <c r="B22" s="39"/>
      <c r="H22" s="1"/>
      <c r="IW22"/>
    </row>
    <row r="23" spans="1:257" x14ac:dyDescent="0.25">
      <c r="A23" s="31" t="s">
        <v>279</v>
      </c>
      <c r="B23" s="39"/>
      <c r="H23" s="1"/>
      <c r="IW23"/>
    </row>
    <row r="24" spans="1:257" x14ac:dyDescent="0.25">
      <c r="A24" s="31" t="s">
        <v>190</v>
      </c>
      <c r="B24" s="39"/>
      <c r="H24" s="1"/>
      <c r="IW24"/>
    </row>
    <row r="25" spans="1:257" x14ac:dyDescent="0.25">
      <c r="A25" s="31" t="s">
        <v>280</v>
      </c>
      <c r="B25" s="39"/>
      <c r="H25" s="1"/>
      <c r="IW25"/>
    </row>
    <row r="26" spans="1:257" x14ac:dyDescent="0.25">
      <c r="A26" s="31" t="s">
        <v>220</v>
      </c>
      <c r="B26" s="39"/>
      <c r="H26" s="1"/>
      <c r="IW26"/>
    </row>
    <row r="27" spans="1:257" x14ac:dyDescent="0.25">
      <c r="A27" s="31" t="s">
        <v>221</v>
      </c>
      <c r="B27" s="39"/>
      <c r="H27" s="1"/>
      <c r="IW27"/>
    </row>
    <row r="28" spans="1:257" x14ac:dyDescent="0.25">
      <c r="A28" s="31" t="s">
        <v>281</v>
      </c>
      <c r="B28" s="39"/>
      <c r="H28" s="1"/>
      <c r="IW28"/>
    </row>
    <row r="29" spans="1:257" x14ac:dyDescent="0.25">
      <c r="A29" s="31" t="s">
        <v>222</v>
      </c>
      <c r="B29" s="39"/>
      <c r="H29" s="1"/>
      <c r="IW29"/>
    </row>
    <row r="30" spans="1:257" x14ac:dyDescent="0.25">
      <c r="A30" s="31" t="s">
        <v>223</v>
      </c>
      <c r="B30" s="39"/>
      <c r="H30" s="1"/>
      <c r="IW30"/>
    </row>
    <row r="31" spans="1:257" x14ac:dyDescent="0.25">
      <c r="A31" s="31" t="s">
        <v>224</v>
      </c>
      <c r="B31" s="39"/>
      <c r="H31" s="1"/>
      <c r="IW31"/>
    </row>
    <row r="32" spans="1:257" x14ac:dyDescent="0.25">
      <c r="A32" s="31" t="s">
        <v>225</v>
      </c>
      <c r="B32" s="39"/>
      <c r="H32" s="1"/>
      <c r="IW32"/>
    </row>
    <row r="33" spans="1:257" x14ac:dyDescent="0.25">
      <c r="A33" s="31" t="s">
        <v>282</v>
      </c>
      <c r="B33" s="39"/>
      <c r="H33" s="1"/>
      <c r="IW33"/>
    </row>
    <row r="34" spans="1:257" x14ac:dyDescent="0.25">
      <c r="A34" s="31" t="s">
        <v>283</v>
      </c>
      <c r="B34" s="39"/>
      <c r="H34" s="1"/>
      <c r="IW34"/>
    </row>
    <row r="35" spans="1:257" x14ac:dyDescent="0.25">
      <c r="A35" s="31" t="s">
        <v>284</v>
      </c>
      <c r="B35" s="39"/>
      <c r="H35" s="1"/>
      <c r="IW35"/>
    </row>
    <row r="36" spans="1:257" x14ac:dyDescent="0.25">
      <c r="A36" s="31" t="s">
        <v>228</v>
      </c>
      <c r="B36" s="39"/>
      <c r="H36" s="1"/>
      <c r="IW36"/>
    </row>
    <row r="37" spans="1:257" x14ac:dyDescent="0.25">
      <c r="A37" s="31" t="s">
        <v>197</v>
      </c>
      <c r="B37" s="39"/>
      <c r="H37" s="1"/>
      <c r="IW37"/>
    </row>
    <row r="38" spans="1:257" x14ac:dyDescent="0.25">
      <c r="A38" s="31" t="s">
        <v>198</v>
      </c>
      <c r="B38" s="39"/>
      <c r="H38" s="1"/>
      <c r="IW38"/>
    </row>
    <row r="39" spans="1:257" x14ac:dyDescent="0.25">
      <c r="A39" s="31" t="s">
        <v>229</v>
      </c>
      <c r="B39" s="39"/>
      <c r="H39" s="1"/>
      <c r="IW39"/>
    </row>
    <row r="40" spans="1:257" ht="15.75" x14ac:dyDescent="0.25">
      <c r="A40" s="23" t="s">
        <v>121</v>
      </c>
      <c r="B40" s="39"/>
      <c r="H40" s="1"/>
      <c r="IW40"/>
    </row>
    <row r="41" spans="1:257" x14ac:dyDescent="0.25">
      <c r="A41" s="31" t="s">
        <v>416</v>
      </c>
      <c r="B41" s="39"/>
      <c r="H41" s="1"/>
      <c r="IW41"/>
    </row>
  </sheetData>
  <mergeCells count="5">
    <mergeCell ref="A14:A15"/>
    <mergeCell ref="B1:J1"/>
    <mergeCell ref="B2:J2"/>
    <mergeCell ref="A4:A5"/>
    <mergeCell ref="A6:A13"/>
  </mergeCells>
  <conditionalFormatting sqref="G4">
    <cfRule type="expression" dxfId="9" priority="8">
      <formula>NOT(ISERROR(FIND(UPPER("V"),UPPER(G4))))</formula>
    </cfRule>
    <cfRule type="expression" dxfId="8" priority="9">
      <formula>NOT(ISERROR(FIND(UPPER("NA"),UPPER(G4))))</formula>
    </cfRule>
    <cfRule type="expression" dxfId="7" priority="10">
      <formula>FIND(UPPER("F"),UPPER(G4))=1</formula>
    </cfRule>
  </conditionalFormatting>
  <dataValidations count="1">
    <dataValidation allowBlank="1" sqref="H5:H15" xr:uid="{8707F954-B328-4B9D-8ACD-EE2006B48DD1}"/>
  </dataValidations>
  <hyperlinks>
    <hyperlink ref="B1" r:id="rId1" xr:uid="{00000000-0004-0000-1000-000000000000}"/>
    <hyperlink ref="A24" r:id="rId2" display="https://www.marlin.ac.uk/habitats/detail/1196" xr:uid="{F3D6ADAD-1137-4861-BF83-83761A2053B6}"/>
    <hyperlink ref="A25" r:id="rId3" display="https://www.marlin.ac.uk/habitat/detail/294" xr:uid="{0B4CFCA3-CA37-405A-96F4-726CA07034EA}"/>
    <hyperlink ref="A26" r:id="rId4" display="https://www.marlin.ac.uk/habitats/detail/1142" xr:uid="{E17E16E6-8ACC-45E6-8266-92131E49CBB9}"/>
    <hyperlink ref="A32" r:id="rId5" display="https://www.marlin.ac.uk/habitats/detail/1194" xr:uid="{CB207F65-19A8-4D49-B355-8B9F5F602288}"/>
    <hyperlink ref="A34" r:id="rId6" display="https://doi.org/10.1016/j.jembe.2016.04.002" xr:uid="{5BB40ACF-7654-41A2-AB64-A2E8EA616C31}"/>
  </hyperlinks>
  <pageMargins left="0.7" right="0.7" top="0.75" bottom="0.75" header="0.51180555555555496" footer="0.3"/>
  <pageSetup scale="19" firstPageNumber="0" orientation="landscape" horizontalDpi="300" verticalDpi="300" r:id="rId7"/>
  <headerFooter>
    <oddFooter>&amp;C&amp;"Helvetica Neue,Normal"&amp;12 000000&amp;P</oddFooter>
  </headerFooter>
  <drawing r:id="rId8"/>
  <extLst>
    <ext xmlns:x14="http://schemas.microsoft.com/office/spreadsheetml/2009/9/main" uri="{78C0D931-6437-407d-A8EE-F0AAD7539E65}">
      <x14:conditionalFormattings>
        <x14:conditionalFormatting xmlns:xm="http://schemas.microsoft.com/office/excel/2006/main">
          <x14:cfRule type="containsText" priority="1" operator="containsText" id="{94391F56-A75B-4089-A1D1-48E26B13957B}">
            <xm:f>NOT(ISERROR(SEARCH("V",G5)))</xm:f>
            <xm:f>"V"</xm:f>
            <x14:dxf>
              <fill>
                <patternFill>
                  <bgColor theme="0" tint="-0.24994659260841701"/>
                </patternFill>
              </fill>
            </x14:dxf>
          </x14:cfRule>
          <x14:cfRule type="containsText" priority="2" operator="containsText" id="{7A994E93-3326-46C2-9296-BAF71F7FBFD9}">
            <xm:f>NOT(ISERROR(SEARCH("NA",G5)))</xm:f>
            <xm:f>"NA"</xm:f>
            <x14:dxf>
              <fill>
                <patternFill>
                  <bgColor theme="0"/>
                </patternFill>
              </fill>
            </x14:dxf>
          </x14:cfRule>
          <x14:cfRule type="beginsWith" priority="3" operator="beginsWith" id="{7327A8D9-2308-42FF-B94C-A91A25073017}">
            <xm:f>LEFT(G5,LEN("F"))="F"</xm:f>
            <xm:f>"F"</xm:f>
            <x14:dxf>
              <fill>
                <patternFill>
                  <bgColor rgb="FFCBDEF1"/>
                </patternFill>
              </fill>
            </x14:dxf>
          </x14:cfRule>
          <x14:cfRule type="containsText" priority="4" operator="containsText" id="{5AFFB6AE-7869-4F6C-90FF-39F9E9154AFF}">
            <xm:f>NOT(ISERROR(SEARCH("M",G5)))</xm:f>
            <xm:f>"M"</xm:f>
            <x14:dxf>
              <fill>
                <patternFill>
                  <bgColor rgb="FFACB9CA"/>
                </patternFill>
              </fill>
            </x14:dxf>
          </x14:cfRule>
          <x14:cfRule type="containsText" priority="5" operator="containsText" id="{9F807EFC-63E4-4906-AA49-1C052D947407}">
            <xm:f>NOT(ISERROR(SEARCH("TH",G5)))</xm:f>
            <xm:f>"TH"</xm:f>
            <x14:dxf>
              <fill>
                <patternFill>
                  <bgColor rgb="FF004CBC"/>
                </patternFill>
              </fill>
            </x14:dxf>
          </x14:cfRule>
          <x14:cfRule type="containsText" priority="6" operator="containsText" id="{43EEDEDD-13C5-4846-BE87-694A4FBC5F66}">
            <xm:f>NOT(ISERROR(SEARCH("H",G5)))</xm:f>
            <xm:f>"H"</xm:f>
            <x14:dxf>
              <fill>
                <patternFill>
                  <bgColor rgb="FF3276C8"/>
                </patternFill>
              </fill>
            </x14:dxf>
          </x14:cfRule>
          <x14:cfRule type="beginsWith" priority="7" operator="beginsWith" id="{5EF68687-B6D9-40DD-9188-0EC97002A870}">
            <xm:f>LEFT(G5,LEN("TF"))="TF"</xm:f>
            <xm:f>"TF"</xm:f>
            <x14:dxf>
              <fill>
                <patternFill>
                  <bgColor rgb="FFE4EEF8"/>
                </patternFill>
              </fill>
            </x14:dxf>
          </x14:cfRule>
          <xm:sqref>G5:G15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8A2-D45C-4194-9C1A-7C2627550D21}">
  <dimension ref="A1"/>
  <sheetViews>
    <sheetView workbookViewId="0"/>
  </sheetViews>
  <sheetFormatPr baseColWidth="10"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61"/>
  <sheetViews>
    <sheetView showGridLines="0" zoomScaleNormal="100" workbookViewId="0">
      <selection activeCell="B1" sqref="B1:J1"/>
    </sheetView>
  </sheetViews>
  <sheetFormatPr baseColWidth="10" defaultColWidth="9.140625" defaultRowHeight="15" x14ac:dyDescent="0.25"/>
  <cols>
    <col min="1" max="1" width="17.28515625" style="1" customWidth="1"/>
    <col min="2" max="2" width="29.28515625" style="1" customWidth="1"/>
    <col min="3" max="3" width="8.28515625" style="1" customWidth="1"/>
    <col min="4" max="4" width="10.42578125" style="1" customWidth="1"/>
    <col min="5" max="5" width="7.28515625" style="1" customWidth="1"/>
    <col min="6" max="6" width="10" style="1" customWidth="1"/>
    <col min="7" max="7" width="9.28515625" style="1" customWidth="1"/>
    <col min="8" max="8" width="11.85546875" style="1" customWidth="1"/>
    <col min="9" max="9" width="81.28515625" style="1" customWidth="1"/>
    <col min="10" max="10" width="84.140625" style="1" customWidth="1"/>
    <col min="11" max="257" width="11.42578125" style="1"/>
    <col min="258" max="1025" width="11.42578125"/>
  </cols>
  <sheetData>
    <row r="1" spans="1:10" ht="21" customHeight="1" x14ac:dyDescent="0.25">
      <c r="A1" s="2" t="s">
        <v>0</v>
      </c>
      <c r="B1" s="85" t="s">
        <v>1</v>
      </c>
      <c r="C1" s="85"/>
      <c r="D1" s="85"/>
      <c r="E1" s="85"/>
      <c r="F1" s="85"/>
      <c r="G1" s="85"/>
      <c r="H1" s="85"/>
      <c r="I1" s="85"/>
      <c r="J1" s="85"/>
    </row>
    <row r="2" spans="1:10" ht="21" customHeight="1" x14ac:dyDescent="0.25">
      <c r="A2" s="3" t="s">
        <v>2</v>
      </c>
      <c r="B2" s="86">
        <v>26532</v>
      </c>
      <c r="C2" s="86"/>
      <c r="D2" s="86"/>
      <c r="E2" s="86"/>
      <c r="F2" s="86"/>
      <c r="G2" s="86"/>
      <c r="H2" s="86"/>
      <c r="I2" s="86"/>
      <c r="J2" s="86"/>
    </row>
    <row r="3" spans="1:10" ht="15" customHeight="1" x14ac:dyDescent="0.25">
      <c r="A3" s="4" t="s">
        <v>3</v>
      </c>
      <c r="B3" s="5" t="s">
        <v>4</v>
      </c>
      <c r="C3" s="6" t="s">
        <v>5</v>
      </c>
      <c r="D3" s="6" t="s">
        <v>6</v>
      </c>
      <c r="E3" s="6" t="s">
        <v>7</v>
      </c>
      <c r="F3" s="6" t="s">
        <v>8</v>
      </c>
      <c r="G3" s="7" t="s">
        <v>9</v>
      </c>
      <c r="H3" s="7" t="s">
        <v>10</v>
      </c>
      <c r="I3" s="4" t="s">
        <v>11</v>
      </c>
      <c r="J3" s="4" t="s">
        <v>12</v>
      </c>
    </row>
    <row r="4" spans="1:10" ht="54.6" customHeight="1" x14ac:dyDescent="0.25">
      <c r="A4" s="87" t="s">
        <v>13</v>
      </c>
      <c r="B4" s="8" t="s">
        <v>14</v>
      </c>
      <c r="C4" s="9" t="s">
        <v>98</v>
      </c>
      <c r="D4" s="9"/>
      <c r="E4" s="9" t="s">
        <v>98</v>
      </c>
      <c r="F4" s="9"/>
      <c r="G4" s="16" t="str">
        <f>IF(AND(C4="F",E4="F"),"H",IF(AND(C4="F",E4="A"),"H",IF(AND(C4="A",E4="F"),"H",IF(AND(C4="A",E4="M"),"H",IF(AND(C4="A",E4="A"),"TH",IF(AND(C4="A",E4="H"),"M",IF(AND(C4="A",E4="TH"),"F",IF(AND(C4="F",E4="M"),"M",IF(AND(C4="F",E4="H"),"M",IF(AND(C4="F",E4="TH"),"F",IF(AND(C4="M",E4="A"),"H",IF(AND(C4="M",E4="F"),"M",IF(AND(C4="M",E4="M"),"M",IF(AND(C4="M",E4="H"),"F",IF(AND(C4="M",E4="TH"),"F",IF(AND(C4="H",E4="A"),"M",IF(AND(C4="H",E4="F"),"M",IF(AND(C4="H",E4="M"),"F",IF(AND(C4="H",E4="H"),"F",IF(AND(C4="H",E4="TH"),"TF",IF(OR(C4="NA",E4="NA"),"NA","V")))))))))))))))))))))</f>
        <v>NA</v>
      </c>
      <c r="H4" s="17" t="str">
        <f>IF(AND(D4="F",F4="F"),"F",IF(AND(D4="F",F4="M"),"F",IF(AND(D4="F",F4="H"),"F",IF(AND(D4="M",F4="F"),"F",IF(AND(D4="M",F4="M"),"M",IF(AND(D4="M",F4="H"),"M",IF(AND(D4="H",F4="F"),"F",IF(AND(D4="H",F4="M"),"M",IF(AND(D4="H",F4="H"),"H", "")))))))))</f>
        <v/>
      </c>
      <c r="I4" s="12" t="s">
        <v>97</v>
      </c>
      <c r="J4" s="12"/>
    </row>
    <row r="5" spans="1:10" ht="63" customHeight="1" x14ac:dyDescent="0.25">
      <c r="A5" s="87"/>
      <c r="B5" s="8" t="s">
        <v>18</v>
      </c>
      <c r="C5" s="9" t="s">
        <v>15</v>
      </c>
      <c r="D5" s="9" t="s">
        <v>16</v>
      </c>
      <c r="E5" s="9" t="s">
        <v>15</v>
      </c>
      <c r="F5" s="9" t="s">
        <v>16</v>
      </c>
      <c r="G5" s="16" t="str">
        <f t="shared" ref="G5:G1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H15" si="1">IF(AND(D5="F",F5="F"),"F",IF(AND(D5="F",F5="M"),"F",IF(AND(D5="F",F5="H"),"F",IF(AND(D5="M",F5="F"),"F",IF(AND(D5="M",F5="M"),"M",IF(AND(D5="M",F5="H"),"M",IF(AND(D5="H",F5="F"),"F",IF(AND(D5="H",F5="M"),"M",IF(AND(D5="H",F5="H"),"H", "")))))))))</f>
        <v>H</v>
      </c>
      <c r="I5" s="12" t="s">
        <v>99</v>
      </c>
      <c r="J5" s="12" t="s">
        <v>17</v>
      </c>
    </row>
    <row r="6" spans="1:10" ht="165" x14ac:dyDescent="0.25">
      <c r="A6" s="88" t="s">
        <v>20</v>
      </c>
      <c r="B6" s="8" t="s">
        <v>21</v>
      </c>
      <c r="C6" s="9" t="s">
        <v>15</v>
      </c>
      <c r="D6" s="13" t="s">
        <v>16</v>
      </c>
      <c r="E6" s="9" t="s">
        <v>15</v>
      </c>
      <c r="F6" s="13" t="s">
        <v>24</v>
      </c>
      <c r="G6" s="16" t="str">
        <f t="shared" si="0"/>
        <v>TH</v>
      </c>
      <c r="H6" s="17" t="str">
        <f t="shared" si="1"/>
        <v>M</v>
      </c>
      <c r="I6" s="14" t="s">
        <v>305</v>
      </c>
      <c r="J6" s="14" t="s">
        <v>129</v>
      </c>
    </row>
    <row r="7" spans="1:10" ht="105" x14ac:dyDescent="0.25">
      <c r="A7" s="88"/>
      <c r="B7" s="8" t="s">
        <v>23</v>
      </c>
      <c r="C7" s="9" t="s">
        <v>24</v>
      </c>
      <c r="D7" s="13" t="s">
        <v>25</v>
      </c>
      <c r="E7" s="9" t="s">
        <v>25</v>
      </c>
      <c r="F7" s="13" t="s">
        <v>25</v>
      </c>
      <c r="G7" s="16" t="str">
        <f t="shared" si="0"/>
        <v>M</v>
      </c>
      <c r="H7" s="17" t="str">
        <f t="shared" si="1"/>
        <v>F</v>
      </c>
      <c r="I7" s="14" t="s">
        <v>287</v>
      </c>
      <c r="J7" s="12" t="s">
        <v>26</v>
      </c>
    </row>
    <row r="8" spans="1:10" ht="150" x14ac:dyDescent="0.25">
      <c r="A8" s="88"/>
      <c r="B8" s="8" t="s">
        <v>27</v>
      </c>
      <c r="C8" s="18" t="s">
        <v>25</v>
      </c>
      <c r="D8" s="13" t="s">
        <v>16</v>
      </c>
      <c r="E8" s="9" t="s">
        <v>15</v>
      </c>
      <c r="F8" s="13" t="s">
        <v>16</v>
      </c>
      <c r="G8" s="16" t="str">
        <f t="shared" si="0"/>
        <v>H</v>
      </c>
      <c r="H8" s="17" t="str">
        <f t="shared" si="1"/>
        <v>H</v>
      </c>
      <c r="I8" s="14" t="s">
        <v>288</v>
      </c>
      <c r="J8" s="14" t="s">
        <v>128</v>
      </c>
    </row>
    <row r="9" spans="1:10" ht="102" customHeight="1" x14ac:dyDescent="0.25">
      <c r="A9" s="88"/>
      <c r="B9" s="8" t="s">
        <v>29</v>
      </c>
      <c r="C9" s="9" t="s">
        <v>15</v>
      </c>
      <c r="D9" s="13" t="s">
        <v>16</v>
      </c>
      <c r="E9" s="9" t="s">
        <v>15</v>
      </c>
      <c r="F9" s="13" t="s">
        <v>25</v>
      </c>
      <c r="G9" s="16" t="str">
        <f t="shared" si="0"/>
        <v>TH</v>
      </c>
      <c r="H9" s="17" t="str">
        <f t="shared" si="1"/>
        <v>F</v>
      </c>
      <c r="I9" s="56" t="s">
        <v>101</v>
      </c>
      <c r="J9" s="57" t="s">
        <v>30</v>
      </c>
    </row>
    <row r="10" spans="1:10" ht="105.95" customHeight="1" x14ac:dyDescent="0.25">
      <c r="A10" s="88"/>
      <c r="B10" s="8" t="s">
        <v>31</v>
      </c>
      <c r="C10" s="9" t="s">
        <v>15</v>
      </c>
      <c r="D10" s="13" t="s">
        <v>16</v>
      </c>
      <c r="E10" s="9" t="s">
        <v>15</v>
      </c>
      <c r="F10" s="13" t="s">
        <v>25</v>
      </c>
      <c r="G10" s="16" t="str">
        <f t="shared" si="0"/>
        <v>TH</v>
      </c>
      <c r="H10" s="17" t="str">
        <f t="shared" si="1"/>
        <v>F</v>
      </c>
      <c r="I10" s="65" t="s">
        <v>101</v>
      </c>
      <c r="J10" s="57" t="s">
        <v>30</v>
      </c>
    </row>
    <row r="11" spans="1:10" ht="195" customHeight="1" x14ac:dyDescent="0.25">
      <c r="A11" s="88"/>
      <c r="B11" s="8" t="s">
        <v>32</v>
      </c>
      <c r="C11" s="9" t="s">
        <v>25</v>
      </c>
      <c r="D11" s="13" t="s">
        <v>25</v>
      </c>
      <c r="E11" s="9" t="s">
        <v>15</v>
      </c>
      <c r="F11" s="13" t="s">
        <v>25</v>
      </c>
      <c r="G11" s="16" t="str">
        <f t="shared" si="0"/>
        <v>H</v>
      </c>
      <c r="H11" s="17" t="str">
        <f t="shared" si="1"/>
        <v>F</v>
      </c>
      <c r="I11" s="65" t="s">
        <v>285</v>
      </c>
      <c r="J11" s="14" t="s">
        <v>33</v>
      </c>
    </row>
    <row r="12" spans="1:10" ht="259.5" customHeight="1" x14ac:dyDescent="0.25">
      <c r="A12" s="88"/>
      <c r="B12" s="8" t="s">
        <v>34</v>
      </c>
      <c r="C12" s="9" t="s">
        <v>24</v>
      </c>
      <c r="D12" s="13" t="s">
        <v>24</v>
      </c>
      <c r="E12" s="9" t="s">
        <v>25</v>
      </c>
      <c r="F12" s="13" t="s">
        <v>24</v>
      </c>
      <c r="G12" s="16" t="str">
        <f t="shared" si="0"/>
        <v>M</v>
      </c>
      <c r="H12" s="17" t="str">
        <f t="shared" si="1"/>
        <v>M</v>
      </c>
      <c r="I12" s="19" t="s">
        <v>289</v>
      </c>
      <c r="J12" s="12" t="s">
        <v>100</v>
      </c>
    </row>
    <row r="13" spans="1:10" ht="270" customHeight="1" x14ac:dyDescent="0.25">
      <c r="A13" s="88"/>
      <c r="B13" s="8" t="s">
        <v>36</v>
      </c>
      <c r="C13" s="9" t="s">
        <v>25</v>
      </c>
      <c r="D13" s="13" t="s">
        <v>25</v>
      </c>
      <c r="E13" s="9" t="s">
        <v>15</v>
      </c>
      <c r="F13" s="13" t="s">
        <v>24</v>
      </c>
      <c r="G13" s="16" t="str">
        <f t="shared" si="0"/>
        <v>H</v>
      </c>
      <c r="H13" s="17" t="str">
        <f t="shared" si="1"/>
        <v>F</v>
      </c>
      <c r="I13" s="14" t="s">
        <v>102</v>
      </c>
      <c r="J13" s="12" t="s">
        <v>35</v>
      </c>
    </row>
    <row r="14" spans="1:10" ht="285" customHeight="1" x14ac:dyDescent="0.25">
      <c r="A14" s="84" t="s">
        <v>37</v>
      </c>
      <c r="B14" s="8" t="s">
        <v>38</v>
      </c>
      <c r="C14" s="18" t="s">
        <v>16</v>
      </c>
      <c r="D14" s="20" t="s">
        <v>25</v>
      </c>
      <c r="E14" s="18" t="s">
        <v>16</v>
      </c>
      <c r="F14" s="24" t="s">
        <v>25</v>
      </c>
      <c r="G14" s="16" t="str">
        <f t="shared" si="0"/>
        <v>F</v>
      </c>
      <c r="H14" s="17" t="str">
        <f t="shared" si="1"/>
        <v>F</v>
      </c>
      <c r="I14" s="14" t="s">
        <v>290</v>
      </c>
      <c r="J14" s="14" t="s">
        <v>127</v>
      </c>
    </row>
    <row r="15" spans="1:10" ht="135" customHeight="1" x14ac:dyDescent="0.25">
      <c r="A15" s="84"/>
      <c r="B15" s="8" t="s">
        <v>40</v>
      </c>
      <c r="C15" s="11" t="s">
        <v>24</v>
      </c>
      <c r="D15" s="13" t="s">
        <v>24</v>
      </c>
      <c r="E15" s="11" t="s">
        <v>25</v>
      </c>
      <c r="F15" s="13" t="s">
        <v>24</v>
      </c>
      <c r="G15" s="16" t="str">
        <f t="shared" si="0"/>
        <v>M</v>
      </c>
      <c r="H15" s="17" t="str">
        <f t="shared" si="1"/>
        <v>M</v>
      </c>
      <c r="I15" s="14" t="s">
        <v>103</v>
      </c>
      <c r="J15" s="12" t="s">
        <v>41</v>
      </c>
    </row>
    <row r="16" spans="1:10" x14ac:dyDescent="0.25">
      <c r="A16" s="21" t="s">
        <v>104</v>
      </c>
    </row>
    <row r="17" spans="1:1" x14ac:dyDescent="0.25">
      <c r="A17" s="22" t="s">
        <v>105</v>
      </c>
    </row>
    <row r="18" spans="1:1" x14ac:dyDescent="0.25">
      <c r="A18" s="22" t="s">
        <v>106</v>
      </c>
    </row>
    <row r="19" spans="1:1" x14ac:dyDescent="0.25">
      <c r="A19" s="22" t="s">
        <v>107</v>
      </c>
    </row>
    <row r="20" spans="1:1" x14ac:dyDescent="0.25">
      <c r="A20" s="22" t="s">
        <v>108</v>
      </c>
    </row>
    <row r="21" spans="1:1" x14ac:dyDescent="0.25">
      <c r="A21" s="22" t="s">
        <v>109</v>
      </c>
    </row>
    <row r="22" spans="1:1" x14ac:dyDescent="0.25">
      <c r="A22" s="22" t="s">
        <v>110</v>
      </c>
    </row>
    <row r="23" spans="1:1" x14ac:dyDescent="0.25">
      <c r="A23" s="22" t="s">
        <v>111</v>
      </c>
    </row>
    <row r="24" spans="1:1" x14ac:dyDescent="0.25">
      <c r="A24" s="22" t="s">
        <v>112</v>
      </c>
    </row>
    <row r="25" spans="1:1" x14ac:dyDescent="0.25">
      <c r="A25" s="22" t="s">
        <v>122</v>
      </c>
    </row>
    <row r="26" spans="1:1" x14ac:dyDescent="0.25">
      <c r="A26" s="22" t="s">
        <v>123</v>
      </c>
    </row>
    <row r="27" spans="1:1" x14ac:dyDescent="0.25">
      <c r="A27" s="22" t="s">
        <v>113</v>
      </c>
    </row>
    <row r="28" spans="1:1" x14ac:dyDescent="0.25">
      <c r="A28" s="22" t="s">
        <v>114</v>
      </c>
    </row>
    <row r="29" spans="1:1" x14ac:dyDescent="0.25">
      <c r="A29" s="22" t="s">
        <v>115</v>
      </c>
    </row>
    <row r="30" spans="1:1" x14ac:dyDescent="0.25">
      <c r="A30" s="22" t="s">
        <v>124</v>
      </c>
    </row>
    <row r="31" spans="1:1" x14ac:dyDescent="0.25">
      <c r="A31" s="22" t="s">
        <v>116</v>
      </c>
    </row>
    <row r="32" spans="1:1" x14ac:dyDescent="0.25">
      <c r="A32" s="22" t="s">
        <v>117</v>
      </c>
    </row>
    <row r="33" spans="1:1" x14ac:dyDescent="0.25">
      <c r="A33" s="22" t="s">
        <v>118</v>
      </c>
    </row>
    <row r="34" spans="1:1" x14ac:dyDescent="0.25">
      <c r="A34" s="22" t="s">
        <v>119</v>
      </c>
    </row>
    <row r="35" spans="1:1" x14ac:dyDescent="0.25">
      <c r="A35" s="22" t="s">
        <v>125</v>
      </c>
    </row>
    <row r="36" spans="1:1" x14ac:dyDescent="0.25">
      <c r="A36" s="22" t="s">
        <v>120</v>
      </c>
    </row>
    <row r="37" spans="1:1" x14ac:dyDescent="0.25">
      <c r="A37" s="22" t="s">
        <v>126</v>
      </c>
    </row>
    <row r="38" spans="1:1" ht="15.75" x14ac:dyDescent="0.25">
      <c r="A38" s="23" t="s">
        <v>121</v>
      </c>
    </row>
    <row r="39" spans="1:1" x14ac:dyDescent="0.25">
      <c r="A39" s="22" t="s">
        <v>291</v>
      </c>
    </row>
    <row r="40" spans="1:1" x14ac:dyDescent="0.25">
      <c r="A40" s="22"/>
    </row>
    <row r="41" spans="1:1" x14ac:dyDescent="0.25">
      <c r="A41" s="22"/>
    </row>
    <row r="42" spans="1:1" x14ac:dyDescent="0.25">
      <c r="A42" s="22"/>
    </row>
    <row r="43" spans="1:1" x14ac:dyDescent="0.25">
      <c r="A43" s="22"/>
    </row>
    <row r="44" spans="1:1" x14ac:dyDescent="0.25">
      <c r="A44" s="22"/>
    </row>
    <row r="45" spans="1:1" x14ac:dyDescent="0.25">
      <c r="A45" s="22"/>
    </row>
    <row r="46" spans="1:1" x14ac:dyDescent="0.25">
      <c r="A46" s="22"/>
    </row>
    <row r="47" spans="1:1" x14ac:dyDescent="0.25">
      <c r="A47" s="22"/>
    </row>
    <row r="48" spans="1:1" x14ac:dyDescent="0.25">
      <c r="A48" s="22"/>
    </row>
    <row r="49" spans="1:1" x14ac:dyDescent="0.25">
      <c r="A49" s="22"/>
    </row>
    <row r="50" spans="1:1" x14ac:dyDescent="0.25">
      <c r="A50" s="22"/>
    </row>
    <row r="51" spans="1:1" x14ac:dyDescent="0.25">
      <c r="A51" s="22"/>
    </row>
    <row r="52" spans="1:1" x14ac:dyDescent="0.25">
      <c r="A52" s="22"/>
    </row>
    <row r="53" spans="1:1" x14ac:dyDescent="0.25">
      <c r="A53" s="22"/>
    </row>
    <row r="54" spans="1:1" x14ac:dyDescent="0.25">
      <c r="A54" s="22"/>
    </row>
    <row r="55" spans="1:1" x14ac:dyDescent="0.25">
      <c r="A55" s="22"/>
    </row>
    <row r="56" spans="1:1" x14ac:dyDescent="0.25">
      <c r="A56" s="22"/>
    </row>
    <row r="57" spans="1:1" x14ac:dyDescent="0.25">
      <c r="A57" s="22"/>
    </row>
    <row r="58" spans="1:1" x14ac:dyDescent="0.25">
      <c r="A58" s="22"/>
    </row>
    <row r="59" spans="1:1" x14ac:dyDescent="0.25">
      <c r="A59" s="22"/>
    </row>
    <row r="60" spans="1:1" x14ac:dyDescent="0.25">
      <c r="A60" s="22"/>
    </row>
    <row r="61" spans="1:1" x14ac:dyDescent="0.25">
      <c r="A61" s="22"/>
    </row>
  </sheetData>
  <mergeCells count="5">
    <mergeCell ref="A14:A15"/>
    <mergeCell ref="B1:J1"/>
    <mergeCell ref="B2:J2"/>
    <mergeCell ref="A4:A5"/>
    <mergeCell ref="A6:A13"/>
  </mergeCells>
  <dataValidations count="1">
    <dataValidation allowBlank="1" sqref="H4:H15" xr:uid="{50BF1EFB-B3D0-41DE-ACE9-F12BF873D5EC}"/>
  </dataValidations>
  <hyperlinks>
    <hyperlink ref="B1" r:id="rId1" xr:uid="{00000000-0004-0000-0000-000000000000}"/>
    <hyperlink ref="A25" r:id="rId2" display="https://www.marlin.ac.uk/habitats/detail/1190" xr:uid="{B9D52FB8-1A12-4947-A398-5EB470A1FE9F}"/>
    <hyperlink ref="A26" r:id="rId3" display="https://www.marlin.ac.uk/habitats/detail/1199" xr:uid="{DA3A438B-4C5C-474E-8FF6-D5136D583AED}"/>
    <hyperlink ref="A30" r:id="rId4" display="https://doi.org/10.1111/j.1365-3091.2004.00668.x" xr:uid="{8D3210B3-6EA1-4984-86C4-A661EE0F6243}"/>
  </hyperlinks>
  <pageMargins left="0.7" right="0.7" top="0.75" bottom="0.75" header="0.51180555555555496" footer="0.3"/>
  <pageSetup firstPageNumber="0" orientation="landscape" horizontalDpi="300" verticalDpi="300" r:id="rId5"/>
  <headerFooter>
    <oddFooter>&amp;C&amp;"Helvetica Neue,Normal"&amp;12 000000&amp;P</oddFooter>
  </headerFooter>
  <drawing r:id="rId6"/>
  <extLst>
    <ext xmlns:x14="http://schemas.microsoft.com/office/spreadsheetml/2009/9/main" uri="{78C0D931-6437-407d-A8EE-F0AAD7539E65}">
      <x14:conditionalFormattings>
        <x14:conditionalFormatting xmlns:xm="http://schemas.microsoft.com/office/excel/2006/main">
          <x14:cfRule type="containsText" priority="1" operator="containsText" id="{A0F937F2-7ED8-448C-81AD-34D15164828A}">
            <xm:f>NOT(ISERROR(SEARCH("V",G4)))</xm:f>
            <xm:f>"V"</xm:f>
            <x14:dxf>
              <fill>
                <patternFill>
                  <bgColor theme="0" tint="-0.24994659260841701"/>
                </patternFill>
              </fill>
            </x14:dxf>
          </x14:cfRule>
          <x14:cfRule type="containsText" priority="2" operator="containsText" id="{E3701CB6-10A8-439F-9A1E-9154A285A0E0}">
            <xm:f>NOT(ISERROR(SEARCH("NA",G4)))</xm:f>
            <xm:f>"NA"</xm:f>
            <x14:dxf>
              <fill>
                <patternFill>
                  <bgColor theme="0"/>
                </patternFill>
              </fill>
            </x14:dxf>
          </x14:cfRule>
          <x14:cfRule type="beginsWith" priority="3" operator="beginsWith" id="{96AADA82-E8BE-40E7-B7E3-8E1046D0B947}">
            <xm:f>LEFT(G4,LEN("F"))="F"</xm:f>
            <xm:f>"F"</xm:f>
            <x14:dxf>
              <fill>
                <patternFill>
                  <bgColor rgb="FFCBDEF1"/>
                </patternFill>
              </fill>
            </x14:dxf>
          </x14:cfRule>
          <x14:cfRule type="containsText" priority="4" operator="containsText" id="{BA950F34-55DF-4228-8E3F-D97095E4D6FE}">
            <xm:f>NOT(ISERROR(SEARCH("M",G4)))</xm:f>
            <xm:f>"M"</xm:f>
            <x14:dxf>
              <fill>
                <patternFill>
                  <bgColor rgb="FFACB9CA"/>
                </patternFill>
              </fill>
            </x14:dxf>
          </x14:cfRule>
          <x14:cfRule type="containsText" priority="5" operator="containsText" id="{B0C2F99C-6181-4149-A4A8-67A553EABEE0}">
            <xm:f>NOT(ISERROR(SEARCH("TH",G4)))</xm:f>
            <xm:f>"TH"</xm:f>
            <x14:dxf>
              <fill>
                <patternFill>
                  <bgColor rgb="FF004CBC"/>
                </patternFill>
              </fill>
            </x14:dxf>
          </x14:cfRule>
          <x14:cfRule type="containsText" priority="6" operator="containsText" id="{B996D6B2-4EB0-4810-A3C4-04A7CBCC8BFC}">
            <xm:f>NOT(ISERROR(SEARCH("H",G4)))</xm:f>
            <xm:f>"H"</xm:f>
            <x14:dxf>
              <fill>
                <patternFill>
                  <bgColor rgb="FF3276C8"/>
                </patternFill>
              </fill>
            </x14:dxf>
          </x14:cfRule>
          <x14:cfRule type="beginsWith" priority="7" operator="beginsWith" id="{04602C1E-2BE2-41CA-AB2F-7CAD9468A9A5}">
            <xm:f>LEFT(G4,LEN("TF"))="TF"</xm:f>
            <xm:f>"TF"</xm:f>
            <x14:dxf>
              <fill>
                <patternFill>
                  <bgColor rgb="FFE4EEF8"/>
                </patternFill>
              </fill>
            </x14:dxf>
          </x14:cfRule>
          <xm:sqref>G4:G15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W34"/>
  <sheetViews>
    <sheetView showGridLines="0" zoomScaleNormal="100" workbookViewId="0">
      <selection activeCell="B7" sqref="B7"/>
    </sheetView>
  </sheetViews>
  <sheetFormatPr baseColWidth="10" defaultColWidth="9.140625" defaultRowHeight="15" x14ac:dyDescent="0.25"/>
  <cols>
    <col min="1" max="1" width="17.28515625" style="1" customWidth="1"/>
    <col min="2" max="2" width="29.28515625" style="1" customWidth="1"/>
    <col min="3" max="3" width="8.28515625" style="28" customWidth="1"/>
    <col min="4" max="4" width="10.42578125" style="28" customWidth="1"/>
    <col min="5" max="5" width="7.28515625" style="28" customWidth="1"/>
    <col min="6" max="6" width="10" style="28" customWidth="1"/>
    <col min="7" max="7" width="9.28515625" style="28" customWidth="1"/>
    <col min="8" max="8" width="11.85546875" style="28" customWidth="1"/>
    <col min="9" max="9" width="81.28515625" style="1" customWidth="1"/>
    <col min="10" max="10" width="84.140625" style="1" customWidth="1"/>
    <col min="11" max="257" width="11.42578125" style="1"/>
    <col min="258" max="1025" width="11.42578125"/>
  </cols>
  <sheetData>
    <row r="1" spans="1:257" ht="21" customHeight="1" x14ac:dyDescent="0.25">
      <c r="A1" s="2" t="s">
        <v>42</v>
      </c>
      <c r="B1" s="85" t="s">
        <v>43</v>
      </c>
      <c r="C1" s="85"/>
      <c r="D1" s="85"/>
      <c r="E1" s="85"/>
      <c r="F1" s="85"/>
      <c r="G1" s="85"/>
      <c r="H1" s="85"/>
      <c r="I1" s="85"/>
      <c r="J1" s="85"/>
    </row>
    <row r="2" spans="1:257" ht="21" customHeight="1" x14ac:dyDescent="0.25">
      <c r="A2" s="3" t="s">
        <v>2</v>
      </c>
      <c r="B2" s="86">
        <v>28554</v>
      </c>
      <c r="C2" s="86"/>
      <c r="D2" s="86"/>
      <c r="E2" s="86"/>
      <c r="F2" s="86"/>
      <c r="G2" s="86"/>
      <c r="H2" s="86"/>
      <c r="I2" s="86"/>
      <c r="J2" s="86"/>
    </row>
    <row r="3" spans="1:257" ht="15" customHeight="1" x14ac:dyDescent="0.25">
      <c r="A3" s="4" t="s">
        <v>3</v>
      </c>
      <c r="B3" s="5" t="s">
        <v>4</v>
      </c>
      <c r="C3" s="25" t="s">
        <v>5</v>
      </c>
      <c r="D3" s="25" t="s">
        <v>6</v>
      </c>
      <c r="E3" s="25" t="s">
        <v>7</v>
      </c>
      <c r="F3" s="25" t="s">
        <v>8</v>
      </c>
      <c r="G3" s="26" t="s">
        <v>9</v>
      </c>
      <c r="H3" s="26" t="s">
        <v>10</v>
      </c>
      <c r="I3" s="4" t="s">
        <v>11</v>
      </c>
      <c r="J3" s="4" t="s">
        <v>12</v>
      </c>
    </row>
    <row r="4" spans="1:257" ht="54.6" customHeight="1" x14ac:dyDescent="0.25">
      <c r="A4" s="87" t="s">
        <v>13</v>
      </c>
      <c r="B4" s="8" t="s">
        <v>14</v>
      </c>
      <c r="C4" s="9" t="s">
        <v>98</v>
      </c>
      <c r="D4" s="9"/>
      <c r="E4" s="9" t="s">
        <v>98</v>
      </c>
      <c r="F4" s="9"/>
      <c r="G4" s="16" t="str">
        <f>IF(AND(C4="F",E4="F"),"H",IF(AND(C4="F",E4="A"),"H",IF(AND(C4="A",E4="F"),"H",IF(AND(C4="A",E4="M"),"H",IF(AND(C4="A",E4="A"),"TH",IF(AND(C4="A",E4="H"),"M",IF(AND(C4="A",E4="TH"),"F",IF(AND(C4="F",E4="M"),"M",IF(AND(C4="F",E4="H"),"M",IF(AND(C4="F",E4="TH"),"F",IF(AND(C4="M",E4="A"),"H",IF(AND(C4="M",E4="F"),"M",IF(AND(C4="M",E4="M"),"M",IF(AND(C4="M",E4="H"),"F",IF(AND(C4="M",E4="TH"),"F",IF(AND(C4="H",E4="A"),"M",IF(AND(C4="H",E4="F"),"M",IF(AND(C4="H",E4="M"),"F",IF(AND(C4="H",E4="H"),"F",IF(AND(C4="H",E4="TH"),"TF",IF(OR(C4="NA",E4="NA"),"NA","V")))))))))))))))))))))</f>
        <v>NA</v>
      </c>
      <c r="H4" s="17" t="str">
        <f>IF(AND(D4="F",F4="F"),"F",IF(AND(D4="F",F4="M"),"F",IF(AND(D4="F",F4="H"),"F",IF(AND(D4="M",F4="F"),"F",IF(AND(D4="M",F4="M"),"M",IF(AND(D4="M",F4="H"),"M",IF(AND(D4="H",F4="F"),"F",IF(AND(D4="H",F4="M"),"M",IF(AND(D4="H",F4="H"),"H", "")))))))))</f>
        <v/>
      </c>
      <c r="I4" s="12" t="s">
        <v>97</v>
      </c>
      <c r="J4" s="12"/>
    </row>
    <row r="5" spans="1:257" ht="63" customHeight="1" x14ac:dyDescent="0.25">
      <c r="A5" s="87"/>
      <c r="B5" s="8" t="s">
        <v>18</v>
      </c>
      <c r="C5" s="18" t="s">
        <v>15</v>
      </c>
      <c r="D5" s="18" t="s">
        <v>16</v>
      </c>
      <c r="E5" s="18" t="s">
        <v>15</v>
      </c>
      <c r="F5" s="18" t="s">
        <v>16</v>
      </c>
      <c r="G5" s="16"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 si="1">IF(AND(D5="F",F5="F"),"F",IF(AND(D5="F",F5="M"),"F",IF(AND(D5="F",F5="H"),"F",IF(AND(D5="M",F5="F"),"F",IF(AND(D5="M",F5="M"),"M",IF(AND(D5="M",F5="H"),"M",IF(AND(D5="H",F5="F"),"F",IF(AND(D5="H",F5="M"),"M",IF(AND(D5="H",F5="H"),"H", "")))))))))</f>
        <v>H</v>
      </c>
      <c r="I5" s="14" t="s">
        <v>99</v>
      </c>
      <c r="J5" s="12" t="s">
        <v>17</v>
      </c>
    </row>
    <row r="6" spans="1:257" ht="165" x14ac:dyDescent="0.25">
      <c r="A6" s="88" t="s">
        <v>20</v>
      </c>
      <c r="B6" s="8" t="s">
        <v>21</v>
      </c>
      <c r="C6" s="18" t="s">
        <v>15</v>
      </c>
      <c r="D6" s="20" t="s">
        <v>16</v>
      </c>
      <c r="E6" s="18" t="s">
        <v>25</v>
      </c>
      <c r="F6" s="20" t="s">
        <v>25</v>
      </c>
      <c r="G6" s="16"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17" t="str">
        <f t="shared" ref="H6:H15" si="3">IF(AND(D6="F",F6="F"),"F",IF(AND(D6="F",F6="M"),"F",IF(AND(D6="F",F6="H"),"F",IF(AND(D6="M",F6="F"),"F",IF(AND(D6="M",F6="M"),"M",IF(AND(D6="M",F6="H"),"M",IF(AND(D6="H",F6="F"),"F",IF(AND(D6="H",F6="M"),"M",IF(AND(D6="H",F6="H"),"H", "")))))))))</f>
        <v>F</v>
      </c>
      <c r="I6" s="14" t="s">
        <v>306</v>
      </c>
      <c r="J6" s="14" t="s">
        <v>130</v>
      </c>
    </row>
    <row r="7" spans="1:257" ht="240" customHeight="1" x14ac:dyDescent="0.25">
      <c r="A7" s="88"/>
      <c r="B7" s="8" t="s">
        <v>23</v>
      </c>
      <c r="C7" s="18" t="s">
        <v>24</v>
      </c>
      <c r="D7" s="20" t="s">
        <v>25</v>
      </c>
      <c r="E7" s="18" t="s">
        <v>24</v>
      </c>
      <c r="F7" s="20" t="s">
        <v>25</v>
      </c>
      <c r="G7" s="16" t="str">
        <f t="shared" si="2"/>
        <v>M</v>
      </c>
      <c r="H7" s="17" t="str">
        <f t="shared" si="3"/>
        <v>F</v>
      </c>
      <c r="I7" s="14" t="s">
        <v>293</v>
      </c>
      <c r="J7" s="14" t="s">
        <v>54</v>
      </c>
    </row>
    <row r="8" spans="1:257" ht="135" x14ac:dyDescent="0.25">
      <c r="A8" s="88"/>
      <c r="B8" s="8" t="s">
        <v>27</v>
      </c>
      <c r="C8" s="18" t="s">
        <v>25</v>
      </c>
      <c r="D8" s="20" t="s">
        <v>24</v>
      </c>
      <c r="E8" s="18" t="s">
        <v>25</v>
      </c>
      <c r="F8" s="20" t="s">
        <v>24</v>
      </c>
      <c r="G8" s="16" t="str">
        <f t="shared" si="2"/>
        <v>H</v>
      </c>
      <c r="H8" s="17" t="str">
        <f t="shared" si="3"/>
        <v>M</v>
      </c>
      <c r="I8" s="14" t="s">
        <v>136</v>
      </c>
      <c r="J8" s="14" t="s">
        <v>131</v>
      </c>
    </row>
    <row r="9" spans="1:257" ht="73.5" customHeight="1" x14ac:dyDescent="0.25">
      <c r="A9" s="88"/>
      <c r="B9" s="8" t="s">
        <v>29</v>
      </c>
      <c r="C9" s="18" t="s">
        <v>15</v>
      </c>
      <c r="D9" s="20" t="s">
        <v>16</v>
      </c>
      <c r="E9" s="18" t="s">
        <v>25</v>
      </c>
      <c r="F9" s="20" t="s">
        <v>24</v>
      </c>
      <c r="G9" s="16" t="str">
        <f t="shared" si="2"/>
        <v>H</v>
      </c>
      <c r="H9" s="17" t="str">
        <f t="shared" si="3"/>
        <v>M</v>
      </c>
      <c r="I9" s="58" t="s">
        <v>137</v>
      </c>
      <c r="J9" s="58" t="s">
        <v>53</v>
      </c>
    </row>
    <row r="10" spans="1:257" ht="73.5" customHeight="1" x14ac:dyDescent="0.25">
      <c r="A10" s="88"/>
      <c r="B10" s="8" t="s">
        <v>31</v>
      </c>
      <c r="C10" s="18" t="s">
        <v>15</v>
      </c>
      <c r="D10" s="20" t="s">
        <v>16</v>
      </c>
      <c r="E10" s="18" t="s">
        <v>25</v>
      </c>
      <c r="F10" s="20" t="s">
        <v>24</v>
      </c>
      <c r="G10" s="16" t="str">
        <f t="shared" si="2"/>
        <v>H</v>
      </c>
      <c r="H10" s="17" t="str">
        <f t="shared" si="3"/>
        <v>M</v>
      </c>
      <c r="I10" s="58" t="s">
        <v>137</v>
      </c>
      <c r="J10" s="58" t="s">
        <v>53</v>
      </c>
    </row>
    <row r="11" spans="1:257" ht="165" x14ac:dyDescent="0.25">
      <c r="A11" s="88"/>
      <c r="B11" s="8" t="s">
        <v>32</v>
      </c>
      <c r="C11" s="18" t="s">
        <v>25</v>
      </c>
      <c r="D11" s="20" t="s">
        <v>25</v>
      </c>
      <c r="E11" s="18" t="s">
        <v>25</v>
      </c>
      <c r="F11" s="20" t="s">
        <v>25</v>
      </c>
      <c r="G11" s="16" t="str">
        <f t="shared" si="2"/>
        <v>H</v>
      </c>
      <c r="H11" s="17" t="str">
        <f t="shared" si="3"/>
        <v>F</v>
      </c>
      <c r="I11" s="14" t="s">
        <v>307</v>
      </c>
      <c r="J11" s="12" t="s">
        <v>33</v>
      </c>
    </row>
    <row r="12" spans="1:257" ht="210" x14ac:dyDescent="0.25">
      <c r="A12" s="88"/>
      <c r="B12" s="8" t="s">
        <v>34</v>
      </c>
      <c r="C12" s="18" t="s">
        <v>24</v>
      </c>
      <c r="D12" s="20" t="s">
        <v>25</v>
      </c>
      <c r="E12" s="18" t="s">
        <v>25</v>
      </c>
      <c r="F12" s="20" t="s">
        <v>25</v>
      </c>
      <c r="G12" s="16" t="str">
        <f t="shared" si="2"/>
        <v>M</v>
      </c>
      <c r="H12" s="17" t="str">
        <f t="shared" si="3"/>
        <v>F</v>
      </c>
      <c r="I12" s="14" t="s">
        <v>294</v>
      </c>
      <c r="J12" s="14" t="s">
        <v>132</v>
      </c>
    </row>
    <row r="13" spans="1:257" ht="105" x14ac:dyDescent="0.25">
      <c r="A13" s="88"/>
      <c r="B13" s="8" t="s">
        <v>36</v>
      </c>
      <c r="C13" s="18" t="s">
        <v>15</v>
      </c>
      <c r="D13" s="20" t="s">
        <v>25</v>
      </c>
      <c r="E13" s="18" t="s">
        <v>25</v>
      </c>
      <c r="F13" s="20" t="s">
        <v>25</v>
      </c>
      <c r="G13" s="16" t="str">
        <f t="shared" si="2"/>
        <v>H</v>
      </c>
      <c r="H13" s="17" t="str">
        <f t="shared" si="3"/>
        <v>F</v>
      </c>
      <c r="I13" s="14" t="s">
        <v>295</v>
      </c>
      <c r="J13" s="14" t="s">
        <v>133</v>
      </c>
    </row>
    <row r="14" spans="1:257" ht="240" x14ac:dyDescent="0.25">
      <c r="A14" s="84" t="s">
        <v>37</v>
      </c>
      <c r="B14" s="8" t="s">
        <v>38</v>
      </c>
      <c r="C14" s="18" t="s">
        <v>16</v>
      </c>
      <c r="D14" s="20" t="s">
        <v>24</v>
      </c>
      <c r="E14" s="18" t="s">
        <v>24</v>
      </c>
      <c r="F14" s="20" t="s">
        <v>24</v>
      </c>
      <c r="G14" s="16" t="str">
        <f t="shared" si="2"/>
        <v>F</v>
      </c>
      <c r="H14" s="17" t="str">
        <f t="shared" si="3"/>
        <v>M</v>
      </c>
      <c r="I14" s="14" t="s">
        <v>296</v>
      </c>
      <c r="J14" s="14" t="s">
        <v>134</v>
      </c>
    </row>
    <row r="15" spans="1:257" ht="165" x14ac:dyDescent="0.25">
      <c r="A15" s="84"/>
      <c r="B15" s="8" t="s">
        <v>40</v>
      </c>
      <c r="C15" s="27" t="s">
        <v>24</v>
      </c>
      <c r="D15" s="20" t="s">
        <v>24</v>
      </c>
      <c r="E15" s="27" t="s">
        <v>24</v>
      </c>
      <c r="F15" s="20" t="s">
        <v>24</v>
      </c>
      <c r="G15" s="16" t="str">
        <f t="shared" si="2"/>
        <v>M</v>
      </c>
      <c r="H15" s="17" t="str">
        <f t="shared" si="3"/>
        <v>M</v>
      </c>
      <c r="I15" s="14" t="s">
        <v>138</v>
      </c>
      <c r="J15" s="14" t="s">
        <v>135</v>
      </c>
    </row>
    <row r="16" spans="1:257" x14ac:dyDescent="0.25">
      <c r="A16" s="21" t="s">
        <v>104</v>
      </c>
      <c r="B16" s="28"/>
      <c r="H16" s="1"/>
      <c r="IW16"/>
    </row>
    <row r="17" spans="1:257" x14ac:dyDescent="0.25">
      <c r="A17" s="31" t="s">
        <v>139</v>
      </c>
      <c r="B17" s="28"/>
      <c r="H17" s="1"/>
      <c r="IW17"/>
    </row>
    <row r="18" spans="1:257" x14ac:dyDescent="0.25">
      <c r="A18" s="31" t="s">
        <v>140</v>
      </c>
      <c r="B18" s="28"/>
      <c r="H18" s="1"/>
      <c r="IW18"/>
    </row>
    <row r="19" spans="1:257" x14ac:dyDescent="0.25">
      <c r="A19" s="31" t="s">
        <v>141</v>
      </c>
      <c r="B19" s="28"/>
      <c r="H19" s="1"/>
      <c r="IW19"/>
    </row>
    <row r="20" spans="1:257" x14ac:dyDescent="0.25">
      <c r="A20" s="31" t="s">
        <v>142</v>
      </c>
      <c r="B20" s="28"/>
      <c r="H20" s="1"/>
      <c r="IW20"/>
    </row>
    <row r="21" spans="1:257" x14ac:dyDescent="0.25">
      <c r="A21" s="31" t="s">
        <v>143</v>
      </c>
      <c r="B21" s="28"/>
      <c r="H21" s="1"/>
      <c r="IW21"/>
    </row>
    <row r="22" spans="1:257" x14ac:dyDescent="0.25">
      <c r="A22" s="31" t="s">
        <v>144</v>
      </c>
      <c r="B22" s="28"/>
      <c r="H22" s="1"/>
      <c r="IW22"/>
    </row>
    <row r="23" spans="1:257" x14ac:dyDescent="0.25">
      <c r="A23" s="31" t="s">
        <v>145</v>
      </c>
      <c r="B23" s="28"/>
      <c r="H23" s="1"/>
      <c r="IW23"/>
    </row>
    <row r="24" spans="1:257" x14ac:dyDescent="0.25">
      <c r="A24" s="31" t="s">
        <v>146</v>
      </c>
      <c r="B24" s="28"/>
      <c r="H24" s="1"/>
      <c r="IW24"/>
    </row>
    <row r="25" spans="1:257" x14ac:dyDescent="0.25">
      <c r="A25" s="31" t="s">
        <v>147</v>
      </c>
      <c r="B25" s="28"/>
      <c r="H25" s="1"/>
      <c r="IW25"/>
    </row>
    <row r="26" spans="1:257" x14ac:dyDescent="0.25">
      <c r="A26" s="31" t="s">
        <v>148</v>
      </c>
      <c r="B26" s="28"/>
      <c r="H26" s="1"/>
      <c r="IW26"/>
    </row>
    <row r="27" spans="1:257" x14ac:dyDescent="0.25">
      <c r="A27" s="31" t="s">
        <v>149</v>
      </c>
      <c r="B27" s="28"/>
      <c r="H27" s="1"/>
      <c r="IW27"/>
    </row>
    <row r="28" spans="1:257" x14ac:dyDescent="0.25">
      <c r="A28" s="31" t="s">
        <v>150</v>
      </c>
      <c r="B28" s="28"/>
      <c r="H28" s="1"/>
      <c r="IW28"/>
    </row>
    <row r="29" spans="1:257" x14ac:dyDescent="0.25">
      <c r="A29" s="31" t="s">
        <v>151</v>
      </c>
      <c r="B29" s="28"/>
      <c r="H29" s="1"/>
      <c r="IW29"/>
    </row>
    <row r="30" spans="1:257" x14ac:dyDescent="0.25">
      <c r="A30" s="31" t="s">
        <v>152</v>
      </c>
      <c r="B30" s="28"/>
      <c r="H30" s="1"/>
      <c r="IW30"/>
    </row>
    <row r="31" spans="1:257" x14ac:dyDescent="0.25">
      <c r="A31" s="31" t="s">
        <v>153</v>
      </c>
      <c r="B31" s="28"/>
      <c r="H31" s="1"/>
      <c r="IW31"/>
    </row>
    <row r="32" spans="1:257" ht="15.75" x14ac:dyDescent="0.25">
      <c r="A32" s="32"/>
      <c r="B32" s="28"/>
      <c r="H32" s="1"/>
      <c r="IW32"/>
    </row>
    <row r="33" spans="1:257" ht="15.75" x14ac:dyDescent="0.25">
      <c r="A33" s="23" t="s">
        <v>121</v>
      </c>
      <c r="B33" s="28"/>
      <c r="H33" s="1"/>
      <c r="IW33"/>
    </row>
    <row r="34" spans="1:257" x14ac:dyDescent="0.25">
      <c r="A34" s="31" t="s">
        <v>292</v>
      </c>
      <c r="B34" s="28"/>
      <c r="H34" s="1"/>
      <c r="IW34"/>
    </row>
  </sheetData>
  <mergeCells count="5">
    <mergeCell ref="A6:A13"/>
    <mergeCell ref="A14:A15"/>
    <mergeCell ref="B1:J1"/>
    <mergeCell ref="B2:J2"/>
    <mergeCell ref="A4:A5"/>
  </mergeCells>
  <dataValidations count="1">
    <dataValidation allowBlank="1" sqref="H4:H15" xr:uid="{80DBEE52-B73D-4674-8C0B-47B56FC50DA1}"/>
  </dataValidations>
  <hyperlinks>
    <hyperlink ref="B1" r:id="rId1" xr:uid="{00000000-0004-0000-0100-000000000000}"/>
    <hyperlink ref="A24" r:id="rId2" display="https://www.marlin.ac.uk/species/detail/1521" xr:uid="{D93267B0-C449-43B6-9AED-C3970EB8B3E8}"/>
  </hyperlinks>
  <pageMargins left="0.7" right="0.7" top="0.75" bottom="0.75" header="0.51180555555555496" footer="0.3"/>
  <pageSetup firstPageNumber="0" orientation="landscape" horizontalDpi="300" verticalDpi="300" r:id="rId3"/>
  <headerFooter>
    <oddFooter>&amp;C&amp;"Helvetica Neue,Normal"&amp;12 000000&amp;P</oddFooter>
  </headerFooter>
  <drawing r:id="rId4"/>
  <extLst>
    <ext xmlns:x14="http://schemas.microsoft.com/office/spreadsheetml/2009/9/main" uri="{78C0D931-6437-407d-A8EE-F0AAD7539E65}">
      <x14:conditionalFormattings>
        <x14:conditionalFormatting xmlns:xm="http://schemas.microsoft.com/office/excel/2006/main">
          <x14:cfRule type="containsText" priority="8" operator="containsText" id="{A4ADF262-C76E-43BB-957D-A77746B32C27}">
            <xm:f>NOT(ISERROR(SEARCH("V",G4)))</xm:f>
            <xm:f>"V"</xm:f>
            <x14:dxf>
              <fill>
                <patternFill>
                  <bgColor theme="0" tint="-0.24994659260841701"/>
                </patternFill>
              </fill>
            </x14:dxf>
          </x14:cfRule>
          <x14:cfRule type="containsText" priority="9" operator="containsText" id="{C6C388FF-60F6-4CA5-B9D7-6AADF5F02834}">
            <xm:f>NOT(ISERROR(SEARCH("NA",G4)))</xm:f>
            <xm:f>"NA"</xm:f>
            <x14:dxf>
              <fill>
                <patternFill>
                  <bgColor theme="0"/>
                </patternFill>
              </fill>
            </x14:dxf>
          </x14:cfRule>
          <x14:cfRule type="beginsWith" priority="10" operator="beginsWith" id="{0E27DE52-41C3-4705-972B-BD1B9B9AD0C8}">
            <xm:f>LEFT(G4,LEN("F"))="F"</xm:f>
            <xm:f>"F"</xm:f>
            <x14:dxf>
              <fill>
                <patternFill>
                  <bgColor rgb="FFCBDEF1"/>
                </patternFill>
              </fill>
            </x14:dxf>
          </x14:cfRule>
          <x14:cfRule type="containsText" priority="11" operator="containsText" id="{9A53A908-6900-4F8E-93DB-D3D4C48DE5F2}">
            <xm:f>NOT(ISERROR(SEARCH("M",G4)))</xm:f>
            <xm:f>"M"</xm:f>
            <x14:dxf>
              <fill>
                <patternFill>
                  <bgColor rgb="FFACB9CA"/>
                </patternFill>
              </fill>
            </x14:dxf>
          </x14:cfRule>
          <x14:cfRule type="containsText" priority="12" operator="containsText" id="{C05013FE-EDBE-489D-9380-1F485D21F5F0}">
            <xm:f>NOT(ISERROR(SEARCH("TH",G4)))</xm:f>
            <xm:f>"TH"</xm:f>
            <x14:dxf>
              <fill>
                <patternFill>
                  <bgColor rgb="FF004CBC"/>
                </patternFill>
              </fill>
            </x14:dxf>
          </x14:cfRule>
          <x14:cfRule type="containsText" priority="13" operator="containsText" id="{2B62CF8D-0D6A-4E1D-8A6B-D20A74ABDD94}">
            <xm:f>NOT(ISERROR(SEARCH("H",G4)))</xm:f>
            <xm:f>"H"</xm:f>
            <x14:dxf>
              <fill>
                <patternFill>
                  <bgColor rgb="FF3276C8"/>
                </patternFill>
              </fill>
            </x14:dxf>
          </x14:cfRule>
          <x14:cfRule type="beginsWith" priority="14" operator="beginsWith" id="{87F95375-DB7D-4A3E-ACD0-8225E321F203}">
            <xm:f>LEFT(G4,LEN("TF"))="TF"</xm:f>
            <xm:f>"TF"</xm:f>
            <x14:dxf>
              <fill>
                <patternFill>
                  <bgColor rgb="FFE4EEF8"/>
                </patternFill>
              </fill>
            </x14:dxf>
          </x14:cfRule>
          <xm:sqref>G4</xm:sqref>
        </x14:conditionalFormatting>
        <x14:conditionalFormatting xmlns:xm="http://schemas.microsoft.com/office/excel/2006/main">
          <x14:cfRule type="containsText" priority="1" operator="containsText" id="{DAE96791-A3A2-4007-969A-CE0E3969BABF}">
            <xm:f>NOT(ISERROR(SEARCH("V",G5)))</xm:f>
            <xm:f>"V"</xm:f>
            <x14:dxf>
              <fill>
                <patternFill>
                  <bgColor theme="0" tint="-0.24994659260841701"/>
                </patternFill>
              </fill>
            </x14:dxf>
          </x14:cfRule>
          <x14:cfRule type="containsText" priority="2" operator="containsText" id="{6645208C-6D22-4EA1-943C-B8CEBFBBC1FC}">
            <xm:f>NOT(ISERROR(SEARCH("NA",G5)))</xm:f>
            <xm:f>"NA"</xm:f>
            <x14:dxf>
              <fill>
                <patternFill>
                  <bgColor theme="0"/>
                </patternFill>
              </fill>
            </x14:dxf>
          </x14:cfRule>
          <x14:cfRule type="beginsWith" priority="3" operator="beginsWith" id="{B8D7BEA4-3B6B-429B-9434-AB91FF811FD7}">
            <xm:f>LEFT(G5,LEN("F"))="F"</xm:f>
            <xm:f>"F"</xm:f>
            <x14:dxf>
              <fill>
                <patternFill>
                  <bgColor rgb="FFCBDEF1"/>
                </patternFill>
              </fill>
            </x14:dxf>
          </x14:cfRule>
          <x14:cfRule type="containsText" priority="4" operator="containsText" id="{4F65C27A-3A8C-4489-90F9-6BC8583D9260}">
            <xm:f>NOT(ISERROR(SEARCH("M",G5)))</xm:f>
            <xm:f>"M"</xm:f>
            <x14:dxf>
              <fill>
                <patternFill>
                  <bgColor rgb="FFACB9CA"/>
                </patternFill>
              </fill>
            </x14:dxf>
          </x14:cfRule>
          <x14:cfRule type="containsText" priority="5" operator="containsText" id="{4F8A51E7-6CCF-475F-8574-379BE6C2AC5A}">
            <xm:f>NOT(ISERROR(SEARCH("TH",G5)))</xm:f>
            <xm:f>"TH"</xm:f>
            <x14:dxf>
              <fill>
                <patternFill>
                  <bgColor rgb="FF004CBC"/>
                </patternFill>
              </fill>
            </x14:dxf>
          </x14:cfRule>
          <x14:cfRule type="containsText" priority="6" operator="containsText" id="{A1CFE13D-27C6-4E35-A577-78080C14F599}">
            <xm:f>NOT(ISERROR(SEARCH("H",G5)))</xm:f>
            <xm:f>"H"</xm:f>
            <x14:dxf>
              <fill>
                <patternFill>
                  <bgColor rgb="FF3276C8"/>
                </patternFill>
              </fill>
            </x14:dxf>
          </x14:cfRule>
          <x14:cfRule type="beginsWith" priority="7" operator="beginsWith" id="{E64B5A0F-3BFC-49D3-8ABD-778E6AF1B4C5}">
            <xm:f>LEFT(G5,LEN("TF"))="TF"</xm:f>
            <xm:f>"TF"</xm:f>
            <x14:dxf>
              <fill>
                <patternFill>
                  <bgColor rgb="FFE4EEF8"/>
                </patternFill>
              </fill>
            </x14:dxf>
          </x14:cfRule>
          <xm:sqref>G5:G15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W34"/>
  <sheetViews>
    <sheetView showGridLines="0" zoomScaleNormal="100" workbookViewId="0">
      <selection activeCell="J6" sqref="J6"/>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1" customWidth="1"/>
    <col min="7" max="7" width="9.28515625" style="1" customWidth="1"/>
    <col min="8" max="8" width="11.85546875" style="1" customWidth="1"/>
    <col min="9" max="9" width="81.28515625" style="1" customWidth="1"/>
    <col min="10" max="10" width="84.140625" style="1" customWidth="1"/>
    <col min="11" max="257" width="11.42578125" style="1"/>
    <col min="258" max="1025" width="11.42578125"/>
  </cols>
  <sheetData>
    <row r="1" spans="1:257" ht="21" customHeight="1" x14ac:dyDescent="0.25">
      <c r="A1" s="2" t="s">
        <v>50</v>
      </c>
      <c r="B1" s="85" t="s">
        <v>51</v>
      </c>
      <c r="C1" s="85"/>
      <c r="D1" s="85"/>
      <c r="E1" s="85"/>
      <c r="F1" s="85"/>
      <c r="G1" s="85"/>
      <c r="H1" s="85"/>
      <c r="I1" s="85"/>
      <c r="J1" s="85"/>
    </row>
    <row r="2" spans="1:257" ht="21" customHeight="1" x14ac:dyDescent="0.25">
      <c r="A2" s="3" t="s">
        <v>2</v>
      </c>
      <c r="B2" s="86">
        <v>26537</v>
      </c>
      <c r="C2" s="86"/>
      <c r="D2" s="86"/>
      <c r="E2" s="86"/>
      <c r="F2" s="86"/>
      <c r="G2" s="86"/>
      <c r="H2" s="86"/>
      <c r="I2" s="86"/>
      <c r="J2" s="86"/>
    </row>
    <row r="3" spans="1:257" ht="15" customHeight="1" x14ac:dyDescent="0.25">
      <c r="A3" s="4" t="s">
        <v>3</v>
      </c>
      <c r="B3" s="5" t="s">
        <v>4</v>
      </c>
      <c r="C3" s="36" t="s">
        <v>5</v>
      </c>
      <c r="D3" s="36" t="s">
        <v>6</v>
      </c>
      <c r="E3" s="36" t="s">
        <v>7</v>
      </c>
      <c r="F3" s="6" t="s">
        <v>8</v>
      </c>
      <c r="G3" s="7" t="s">
        <v>9</v>
      </c>
      <c r="H3" s="7" t="s">
        <v>10</v>
      </c>
      <c r="I3" s="4" t="s">
        <v>11</v>
      </c>
      <c r="J3" s="4" t="s">
        <v>12</v>
      </c>
    </row>
    <row r="4" spans="1:257" ht="54.6" customHeight="1" x14ac:dyDescent="0.25">
      <c r="A4" s="87" t="s">
        <v>13</v>
      </c>
      <c r="B4" s="8" t="s">
        <v>14</v>
      </c>
      <c r="C4" s="34" t="s">
        <v>98</v>
      </c>
      <c r="D4" s="34"/>
      <c r="E4" s="34" t="s">
        <v>98</v>
      </c>
      <c r="F4" s="9"/>
      <c r="G4" s="16" t="str">
        <f>IF(AND(C4="F",E4="F"),"H",IF(AND(C4="F",E4="A"),"H",IF(AND(C4="A",E4="F"),"H",IF(AND(C4="A",E4="M"),"H",IF(AND(C4="A",E4="A"),"TH",IF(AND(C4="A",E4="H"),"M",IF(AND(C4="A",E4="TH"),"F",IF(AND(C4="F",E4="M"),"M",IF(AND(C4="F",E4="H"),"M",IF(AND(C4="F",E4="TH"),"F",IF(AND(C4="M",E4="A"),"H",IF(AND(C4="M",E4="F"),"M",IF(AND(C4="M",E4="M"),"M",IF(AND(C4="M",E4="H"),"F",IF(AND(C4="M",E4="TH"),"F",IF(AND(C4="H",E4="A"),"M",IF(AND(C4="H",E4="F"),"M",IF(AND(C4="H",E4="M"),"F",IF(AND(C4="H",E4="H"),"F",IF(AND(C4="H",E4="TH"),"TF",IF(OR(C4="NA",E4="NA"),"NA","V")))))))))))))))))))))</f>
        <v>NA</v>
      </c>
      <c r="H4" s="17" t="str">
        <f>IF(AND(D4="F",F4="F"),"F",IF(AND(D4="F",F4="M"),"F",IF(AND(D4="F",F4="H"),"F",IF(AND(D4="M",F4="F"),"F",IF(AND(D4="M",F4="M"),"M",IF(AND(D4="M",F4="H"),"M",IF(AND(D4="H",F4="F"),"F",IF(AND(D4="H",F4="M"),"M",IF(AND(D4="H",F4="H"),"H", "")))))))))</f>
        <v/>
      </c>
      <c r="I4" s="29" t="s">
        <v>97</v>
      </c>
      <c r="J4" s="29"/>
    </row>
    <row r="5" spans="1:257" ht="63" customHeight="1" x14ac:dyDescent="0.25">
      <c r="A5" s="87"/>
      <c r="B5" s="8" t="s">
        <v>18</v>
      </c>
      <c r="C5" s="34" t="s">
        <v>15</v>
      </c>
      <c r="D5" s="34" t="s">
        <v>16</v>
      </c>
      <c r="E5" s="34" t="s">
        <v>15</v>
      </c>
      <c r="F5" s="18" t="s">
        <v>16</v>
      </c>
      <c r="G5" s="16" t="str">
        <f t="shared" ref="G5:G1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H15" si="1">IF(AND(D5="F",F5="F"),"F",IF(AND(D5="F",F5="M"),"F",IF(AND(D5="F",F5="H"),"F",IF(AND(D5="M",F5="F"),"F",IF(AND(D5="M",F5="M"),"M",IF(AND(D5="M",F5="H"),"M",IF(AND(D5="H",F5="F"),"F",IF(AND(D5="H",F5="M"),"M",IF(AND(D5="H",F5="H"),"H", "")))))))))</f>
        <v>H</v>
      </c>
      <c r="I5" s="12" t="s">
        <v>19</v>
      </c>
      <c r="J5" s="12" t="s">
        <v>17</v>
      </c>
    </row>
    <row r="6" spans="1:257" ht="165" x14ac:dyDescent="0.25">
      <c r="A6" s="88" t="s">
        <v>52</v>
      </c>
      <c r="B6" s="8" t="s">
        <v>21</v>
      </c>
      <c r="C6" s="34" t="s">
        <v>15</v>
      </c>
      <c r="D6" s="37" t="s">
        <v>16</v>
      </c>
      <c r="E6" s="34" t="s">
        <v>15</v>
      </c>
      <c r="F6" s="13" t="s">
        <v>25</v>
      </c>
      <c r="G6" s="16" t="str">
        <f t="shared" si="0"/>
        <v>TH</v>
      </c>
      <c r="H6" s="17" t="str">
        <f t="shared" si="1"/>
        <v>F</v>
      </c>
      <c r="I6" s="14" t="s">
        <v>308</v>
      </c>
      <c r="J6" s="12" t="s">
        <v>53</v>
      </c>
    </row>
    <row r="7" spans="1:257" ht="105" x14ac:dyDescent="0.25">
      <c r="A7" s="88"/>
      <c r="B7" s="8" t="s">
        <v>23</v>
      </c>
      <c r="C7" s="34" t="s">
        <v>24</v>
      </c>
      <c r="D7" s="37" t="s">
        <v>25</v>
      </c>
      <c r="E7" s="34" t="s">
        <v>24</v>
      </c>
      <c r="F7" s="13" t="s">
        <v>25</v>
      </c>
      <c r="G7" s="16" t="str">
        <f t="shared" si="0"/>
        <v>M</v>
      </c>
      <c r="H7" s="17" t="str">
        <f t="shared" si="1"/>
        <v>F</v>
      </c>
      <c r="I7" s="58" t="s">
        <v>298</v>
      </c>
      <c r="J7" s="12" t="s">
        <v>54</v>
      </c>
    </row>
    <row r="8" spans="1:257" ht="165" x14ac:dyDescent="0.25">
      <c r="A8" s="88"/>
      <c r="B8" s="8" t="s">
        <v>27</v>
      </c>
      <c r="C8" s="34" t="s">
        <v>25</v>
      </c>
      <c r="D8" s="37" t="s">
        <v>25</v>
      </c>
      <c r="E8" s="34" t="s">
        <v>15</v>
      </c>
      <c r="F8" s="13" t="s">
        <v>25</v>
      </c>
      <c r="G8" s="16" t="str">
        <f t="shared" si="0"/>
        <v>H</v>
      </c>
      <c r="H8" s="17" t="str">
        <f t="shared" si="1"/>
        <v>F</v>
      </c>
      <c r="I8" s="58" t="s">
        <v>299</v>
      </c>
      <c r="J8" s="12" t="s">
        <v>54</v>
      </c>
    </row>
    <row r="9" spans="1:257" ht="120.75" customHeight="1" x14ac:dyDescent="0.25">
      <c r="A9" s="88"/>
      <c r="B9" s="8" t="s">
        <v>29</v>
      </c>
      <c r="C9" s="34" t="s">
        <v>15</v>
      </c>
      <c r="D9" s="37" t="s">
        <v>16</v>
      </c>
      <c r="E9" s="34" t="s">
        <v>15</v>
      </c>
      <c r="F9" s="13" t="s">
        <v>25</v>
      </c>
      <c r="G9" s="16" t="str">
        <f t="shared" si="0"/>
        <v>TH</v>
      </c>
      <c r="H9" s="17" t="str">
        <f t="shared" si="1"/>
        <v>F</v>
      </c>
      <c r="I9" s="58" t="s">
        <v>304</v>
      </c>
      <c r="J9" s="57" t="s">
        <v>53</v>
      </c>
    </row>
    <row r="10" spans="1:257" ht="152.1" customHeight="1" x14ac:dyDescent="0.25">
      <c r="A10" s="88"/>
      <c r="B10" s="8" t="s">
        <v>31</v>
      </c>
      <c r="C10" s="34" t="s">
        <v>15</v>
      </c>
      <c r="D10" s="37" t="s">
        <v>16</v>
      </c>
      <c r="E10" s="34" t="s">
        <v>15</v>
      </c>
      <c r="F10" s="13" t="s">
        <v>25</v>
      </c>
      <c r="G10" s="16" t="str">
        <f t="shared" si="0"/>
        <v>TH</v>
      </c>
      <c r="H10" s="17" t="str">
        <f t="shared" si="1"/>
        <v>F</v>
      </c>
      <c r="I10" s="58" t="s">
        <v>304</v>
      </c>
      <c r="J10" s="57" t="s">
        <v>53</v>
      </c>
    </row>
    <row r="11" spans="1:257" ht="188.1" customHeight="1" x14ac:dyDescent="0.25">
      <c r="A11" s="88"/>
      <c r="B11" s="8" t="s">
        <v>32</v>
      </c>
      <c r="C11" s="34" t="s">
        <v>25</v>
      </c>
      <c r="D11" s="37" t="s">
        <v>25</v>
      </c>
      <c r="E11" s="34" t="s">
        <v>25</v>
      </c>
      <c r="F11" s="13" t="s">
        <v>25</v>
      </c>
      <c r="G11" s="16" t="str">
        <f t="shared" si="0"/>
        <v>H</v>
      </c>
      <c r="H11" s="17" t="str">
        <f t="shared" si="1"/>
        <v>F</v>
      </c>
      <c r="I11" s="14" t="s">
        <v>303</v>
      </c>
      <c r="J11" s="12" t="s">
        <v>33</v>
      </c>
    </row>
    <row r="12" spans="1:257" ht="195" x14ac:dyDescent="0.25">
      <c r="A12" s="88"/>
      <c r="B12" s="8" t="s">
        <v>34</v>
      </c>
      <c r="C12" s="34" t="s">
        <v>24</v>
      </c>
      <c r="D12" s="37" t="s">
        <v>25</v>
      </c>
      <c r="E12" s="34" t="s">
        <v>25</v>
      </c>
      <c r="F12" s="13" t="s">
        <v>25</v>
      </c>
      <c r="G12" s="16" t="str">
        <f t="shared" si="0"/>
        <v>M</v>
      </c>
      <c r="H12" s="17" t="str">
        <f t="shared" si="1"/>
        <v>F</v>
      </c>
      <c r="I12" s="58" t="s">
        <v>300</v>
      </c>
      <c r="J12" s="12" t="s">
        <v>33</v>
      </c>
    </row>
    <row r="13" spans="1:257" ht="135" x14ac:dyDescent="0.25">
      <c r="A13" s="88"/>
      <c r="B13" s="8" t="s">
        <v>36</v>
      </c>
      <c r="C13" s="34" t="s">
        <v>25</v>
      </c>
      <c r="D13" s="37" t="s">
        <v>25</v>
      </c>
      <c r="E13" s="34" t="s">
        <v>15</v>
      </c>
      <c r="F13" s="13" t="s">
        <v>25</v>
      </c>
      <c r="G13" s="16" t="str">
        <f t="shared" si="0"/>
        <v>H</v>
      </c>
      <c r="H13" s="17" t="str">
        <f t="shared" si="1"/>
        <v>F</v>
      </c>
      <c r="I13" s="14" t="s">
        <v>301</v>
      </c>
      <c r="J13" s="12" t="s">
        <v>33</v>
      </c>
    </row>
    <row r="14" spans="1:257" ht="165" x14ac:dyDescent="0.25">
      <c r="A14" s="84" t="s">
        <v>37</v>
      </c>
      <c r="B14" s="8" t="s">
        <v>38</v>
      </c>
      <c r="C14" s="34" t="s">
        <v>24</v>
      </c>
      <c r="D14" s="37" t="s">
        <v>25</v>
      </c>
      <c r="E14" s="34" t="s">
        <v>24</v>
      </c>
      <c r="F14" s="13" t="s">
        <v>25</v>
      </c>
      <c r="G14" s="16" t="str">
        <f t="shared" si="0"/>
        <v>M</v>
      </c>
      <c r="H14" s="17" t="str">
        <f t="shared" si="1"/>
        <v>F</v>
      </c>
      <c r="I14" s="58" t="s">
        <v>302</v>
      </c>
      <c r="J14" s="12" t="s">
        <v>33</v>
      </c>
    </row>
    <row r="15" spans="1:257" ht="135" customHeight="1" x14ac:dyDescent="0.25">
      <c r="A15" s="84"/>
      <c r="B15" s="68" t="s">
        <v>40</v>
      </c>
      <c r="C15" s="69" t="s">
        <v>24</v>
      </c>
      <c r="D15" s="61" t="s">
        <v>25</v>
      </c>
      <c r="E15" s="69" t="s">
        <v>24</v>
      </c>
      <c r="F15" s="70" t="s">
        <v>25</v>
      </c>
      <c r="G15" s="71" t="str">
        <f t="shared" si="0"/>
        <v>M</v>
      </c>
      <c r="H15" s="72" t="str">
        <f t="shared" si="1"/>
        <v>F</v>
      </c>
      <c r="I15" s="73" t="s">
        <v>55</v>
      </c>
      <c r="J15" s="73" t="s">
        <v>33</v>
      </c>
    </row>
    <row r="16" spans="1:257" s="79" customFormat="1" ht="15" customHeight="1" x14ac:dyDescent="0.25">
      <c r="A16" s="74" t="s">
        <v>104</v>
      </c>
      <c r="B16" s="75"/>
      <c r="C16" s="76"/>
      <c r="D16" s="76"/>
      <c r="E16" s="76"/>
      <c r="F16" s="75"/>
      <c r="G16" s="75"/>
      <c r="H16" s="75"/>
      <c r="I16" s="77"/>
      <c r="J16" s="75"/>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c r="DA16" s="78"/>
      <c r="DB16" s="78"/>
      <c r="DC16" s="78"/>
      <c r="DD16" s="78"/>
      <c r="DE16" s="78"/>
      <c r="DF16" s="78"/>
      <c r="DG16" s="78"/>
      <c r="DH16" s="78"/>
      <c r="DI16" s="78"/>
      <c r="DJ16" s="78"/>
      <c r="DK16" s="78"/>
      <c r="DL16" s="78"/>
      <c r="DM16" s="78"/>
      <c r="DN16" s="78"/>
      <c r="DO16" s="78"/>
      <c r="DP16" s="78"/>
      <c r="DQ16" s="78"/>
      <c r="DR16" s="78"/>
      <c r="DS16" s="78"/>
      <c r="DT16" s="78"/>
      <c r="DU16" s="78"/>
      <c r="DV16" s="78"/>
      <c r="DW16" s="78"/>
      <c r="DX16" s="78"/>
      <c r="DY16" s="78"/>
      <c r="DZ16" s="78"/>
      <c r="EA16" s="78"/>
      <c r="EB16" s="78"/>
      <c r="EC16" s="78"/>
      <c r="ED16" s="78"/>
      <c r="EE16" s="78"/>
      <c r="EF16" s="78"/>
      <c r="EG16" s="78"/>
      <c r="EH16" s="78"/>
      <c r="EI16" s="78"/>
      <c r="EJ16" s="78"/>
      <c r="EK16" s="78"/>
      <c r="EL16" s="78"/>
      <c r="EM16" s="78"/>
      <c r="EN16" s="78"/>
      <c r="EO16" s="78"/>
      <c r="EP16" s="78"/>
      <c r="EQ16" s="78"/>
      <c r="ER16" s="78"/>
      <c r="ES16" s="78"/>
      <c r="ET16" s="78"/>
      <c r="EU16" s="78"/>
      <c r="EV16" s="78"/>
      <c r="EW16" s="78"/>
      <c r="EX16" s="78"/>
      <c r="EY16" s="78"/>
      <c r="EZ16" s="78"/>
      <c r="FA16" s="78"/>
      <c r="FB16" s="78"/>
      <c r="FC16" s="78"/>
      <c r="FD16" s="78"/>
      <c r="FE16" s="78"/>
      <c r="FF16" s="78"/>
      <c r="FG16" s="78"/>
      <c r="FH16" s="78"/>
      <c r="FI16" s="78"/>
      <c r="FJ16" s="78"/>
      <c r="FK16" s="78"/>
      <c r="FL16" s="78"/>
      <c r="FM16" s="78"/>
      <c r="FN16" s="78"/>
      <c r="FO16" s="78"/>
      <c r="FP16" s="78"/>
      <c r="FQ16" s="78"/>
      <c r="FR16" s="78"/>
      <c r="FS16" s="78"/>
      <c r="FT16" s="78"/>
      <c r="FU16" s="78"/>
      <c r="FV16" s="78"/>
      <c r="FW16" s="78"/>
      <c r="FX16" s="78"/>
      <c r="FY16" s="78"/>
      <c r="FZ16" s="78"/>
      <c r="GA16" s="78"/>
      <c r="GB16" s="78"/>
      <c r="GC16" s="78"/>
      <c r="GD16" s="78"/>
      <c r="GE16" s="78"/>
      <c r="GF16" s="78"/>
      <c r="GG16" s="78"/>
      <c r="GH16" s="78"/>
      <c r="GI16" s="78"/>
      <c r="GJ16" s="78"/>
      <c r="GK16" s="78"/>
      <c r="GL16" s="78"/>
      <c r="GM16" s="78"/>
      <c r="GN16" s="78"/>
      <c r="GO16" s="78"/>
      <c r="GP16" s="78"/>
      <c r="GQ16" s="78"/>
      <c r="GR16" s="78"/>
      <c r="GS16" s="78"/>
      <c r="GT16" s="78"/>
      <c r="GU16" s="78"/>
      <c r="GV16" s="78"/>
      <c r="GW16" s="78"/>
      <c r="GX16" s="78"/>
      <c r="GY16" s="78"/>
      <c r="GZ16" s="78"/>
      <c r="HA16" s="78"/>
      <c r="HB16" s="78"/>
      <c r="HC16" s="78"/>
      <c r="HD16" s="78"/>
      <c r="HE16" s="78"/>
      <c r="HF16" s="78"/>
      <c r="HG16" s="78"/>
      <c r="HH16" s="78"/>
      <c r="HI16" s="78"/>
      <c r="HJ16" s="78"/>
      <c r="HK16" s="78"/>
      <c r="HL16" s="78"/>
      <c r="HM16" s="78"/>
      <c r="HN16" s="78"/>
      <c r="HO16" s="78"/>
      <c r="HP16" s="78"/>
      <c r="HQ16" s="78"/>
      <c r="HR16" s="78"/>
      <c r="HS16" s="78"/>
      <c r="HT16" s="78"/>
      <c r="HU16" s="78"/>
      <c r="HV16" s="78"/>
      <c r="HW16" s="78"/>
      <c r="HX16" s="78"/>
      <c r="HY16" s="78"/>
      <c r="HZ16" s="78"/>
      <c r="IA16" s="78"/>
      <c r="IB16" s="78"/>
      <c r="IC16" s="78"/>
      <c r="ID16" s="78"/>
      <c r="IE16" s="78"/>
      <c r="IF16" s="78"/>
      <c r="IG16" s="78"/>
      <c r="IH16" s="78"/>
      <c r="II16" s="78"/>
      <c r="IJ16" s="78"/>
      <c r="IK16" s="78"/>
      <c r="IL16" s="78"/>
      <c r="IM16" s="78"/>
      <c r="IN16" s="78"/>
      <c r="IO16" s="78"/>
      <c r="IP16" s="78"/>
      <c r="IQ16" s="78"/>
      <c r="IR16" s="78"/>
      <c r="IS16" s="78"/>
      <c r="IT16" s="78"/>
      <c r="IU16" s="78"/>
      <c r="IV16" s="78"/>
      <c r="IW16" s="78"/>
    </row>
    <row r="17" spans="1:257" s="79" customFormat="1" ht="15" customHeight="1" x14ac:dyDescent="0.25">
      <c r="A17" s="80" t="s">
        <v>154</v>
      </c>
      <c r="B17" s="75"/>
      <c r="C17" s="76"/>
      <c r="D17" s="76"/>
      <c r="E17" s="76"/>
      <c r="F17" s="75"/>
      <c r="G17" s="75"/>
      <c r="H17" s="77"/>
      <c r="I17" s="77"/>
      <c r="J17" s="75"/>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78"/>
      <c r="CS17" s="78"/>
      <c r="CT17" s="78"/>
      <c r="CU17" s="78"/>
      <c r="CV17" s="78"/>
      <c r="CW17" s="78"/>
      <c r="CX17" s="78"/>
      <c r="CY17" s="78"/>
      <c r="CZ17" s="78"/>
      <c r="DA17" s="78"/>
      <c r="DB17" s="78"/>
      <c r="DC17" s="78"/>
      <c r="DD17" s="78"/>
      <c r="DE17" s="78"/>
      <c r="DF17" s="78"/>
      <c r="DG17" s="78"/>
      <c r="DH17" s="78"/>
      <c r="DI17" s="78"/>
      <c r="DJ17" s="78"/>
      <c r="DK17" s="78"/>
      <c r="DL17" s="78"/>
      <c r="DM17" s="78"/>
      <c r="DN17" s="78"/>
      <c r="DO17" s="78"/>
      <c r="DP17" s="78"/>
      <c r="DQ17" s="78"/>
      <c r="DR17" s="78"/>
      <c r="DS17" s="78"/>
      <c r="DT17" s="78"/>
      <c r="DU17" s="78"/>
      <c r="DV17" s="78"/>
      <c r="DW17" s="78"/>
      <c r="DX17" s="78"/>
      <c r="DY17" s="78"/>
      <c r="DZ17" s="78"/>
      <c r="EA17" s="78"/>
      <c r="EB17" s="78"/>
      <c r="EC17" s="78"/>
      <c r="ED17" s="78"/>
      <c r="EE17" s="78"/>
      <c r="EF17" s="78"/>
      <c r="EG17" s="78"/>
      <c r="EH17" s="78"/>
      <c r="EI17" s="78"/>
      <c r="EJ17" s="78"/>
      <c r="EK17" s="78"/>
      <c r="EL17" s="78"/>
      <c r="EM17" s="78"/>
      <c r="EN17" s="78"/>
      <c r="EO17" s="78"/>
      <c r="EP17" s="78"/>
      <c r="EQ17" s="78"/>
      <c r="ER17" s="78"/>
      <c r="ES17" s="78"/>
      <c r="ET17" s="78"/>
      <c r="EU17" s="78"/>
      <c r="EV17" s="78"/>
      <c r="EW17" s="78"/>
      <c r="EX17" s="78"/>
      <c r="EY17" s="78"/>
      <c r="EZ17" s="78"/>
      <c r="FA17" s="78"/>
      <c r="FB17" s="78"/>
      <c r="FC17" s="78"/>
      <c r="FD17" s="78"/>
      <c r="FE17" s="78"/>
      <c r="FF17" s="78"/>
      <c r="FG17" s="78"/>
      <c r="FH17" s="78"/>
      <c r="FI17" s="78"/>
      <c r="FJ17" s="78"/>
      <c r="FK17" s="78"/>
      <c r="FL17" s="78"/>
      <c r="FM17" s="78"/>
      <c r="FN17" s="78"/>
      <c r="FO17" s="78"/>
      <c r="FP17" s="78"/>
      <c r="FQ17" s="78"/>
      <c r="FR17" s="78"/>
      <c r="FS17" s="78"/>
      <c r="FT17" s="78"/>
      <c r="FU17" s="78"/>
      <c r="FV17" s="78"/>
      <c r="FW17" s="78"/>
      <c r="FX17" s="78"/>
      <c r="FY17" s="78"/>
      <c r="FZ17" s="78"/>
      <c r="GA17" s="78"/>
      <c r="GB17" s="78"/>
      <c r="GC17" s="78"/>
      <c r="GD17" s="78"/>
      <c r="GE17" s="78"/>
      <c r="GF17" s="78"/>
      <c r="GG17" s="78"/>
      <c r="GH17" s="78"/>
      <c r="GI17" s="78"/>
      <c r="GJ17" s="78"/>
      <c r="GK17" s="78"/>
      <c r="GL17" s="78"/>
      <c r="GM17" s="78"/>
      <c r="GN17" s="78"/>
      <c r="GO17" s="78"/>
      <c r="GP17" s="78"/>
      <c r="GQ17" s="78"/>
      <c r="GR17" s="78"/>
      <c r="GS17" s="78"/>
      <c r="GT17" s="78"/>
      <c r="GU17" s="78"/>
      <c r="GV17" s="78"/>
      <c r="GW17" s="78"/>
      <c r="GX17" s="78"/>
      <c r="GY17" s="78"/>
      <c r="GZ17" s="78"/>
      <c r="HA17" s="78"/>
      <c r="HB17" s="78"/>
      <c r="HC17" s="78"/>
      <c r="HD17" s="78"/>
      <c r="HE17" s="78"/>
      <c r="HF17" s="78"/>
      <c r="HG17" s="78"/>
      <c r="HH17" s="78"/>
      <c r="HI17" s="78"/>
      <c r="HJ17" s="78"/>
      <c r="HK17" s="78"/>
      <c r="HL17" s="78"/>
      <c r="HM17" s="78"/>
      <c r="HN17" s="78"/>
      <c r="HO17" s="78"/>
      <c r="HP17" s="78"/>
      <c r="HQ17" s="78"/>
      <c r="HR17" s="78"/>
      <c r="HS17" s="78"/>
      <c r="HT17" s="78"/>
      <c r="HU17" s="78"/>
      <c r="HV17" s="78"/>
      <c r="HW17" s="78"/>
      <c r="HX17" s="78"/>
      <c r="HY17" s="78"/>
      <c r="HZ17" s="78"/>
      <c r="IA17" s="78"/>
      <c r="IB17" s="78"/>
      <c r="IC17" s="78"/>
      <c r="ID17" s="78"/>
      <c r="IE17" s="78"/>
      <c r="IF17" s="78"/>
      <c r="IG17" s="78"/>
      <c r="IH17" s="78"/>
      <c r="II17" s="78"/>
      <c r="IJ17" s="78"/>
      <c r="IK17" s="78"/>
      <c r="IL17" s="78"/>
      <c r="IM17" s="78"/>
      <c r="IN17" s="78"/>
      <c r="IO17" s="78"/>
      <c r="IP17" s="78"/>
      <c r="IQ17" s="78"/>
      <c r="IR17" s="78"/>
      <c r="IS17" s="78"/>
      <c r="IT17" s="78"/>
      <c r="IU17" s="78"/>
      <c r="IV17" s="78"/>
      <c r="IW17" s="78"/>
    </row>
    <row r="18" spans="1:257" s="79" customFormat="1" ht="15" customHeight="1" x14ac:dyDescent="0.25">
      <c r="A18" s="81" t="s">
        <v>121</v>
      </c>
      <c r="B18" s="75"/>
      <c r="C18" s="76"/>
      <c r="D18" s="76"/>
      <c r="E18" s="76"/>
      <c r="F18" s="75"/>
      <c r="G18" s="75"/>
      <c r="H18" s="77"/>
      <c r="I18" s="77"/>
      <c r="J18" s="75"/>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78"/>
      <c r="CS18" s="78"/>
      <c r="CT18" s="78"/>
      <c r="CU18" s="78"/>
      <c r="CV18" s="78"/>
      <c r="CW18" s="78"/>
      <c r="CX18" s="78"/>
      <c r="CY18" s="78"/>
      <c r="CZ18" s="78"/>
      <c r="DA18" s="78"/>
      <c r="DB18" s="78"/>
      <c r="DC18" s="78"/>
      <c r="DD18" s="78"/>
      <c r="DE18" s="78"/>
      <c r="DF18" s="78"/>
      <c r="DG18" s="78"/>
      <c r="DH18" s="78"/>
      <c r="DI18" s="78"/>
      <c r="DJ18" s="78"/>
      <c r="DK18" s="78"/>
      <c r="DL18" s="78"/>
      <c r="DM18" s="78"/>
      <c r="DN18" s="78"/>
      <c r="DO18" s="78"/>
      <c r="DP18" s="78"/>
      <c r="DQ18" s="78"/>
      <c r="DR18" s="78"/>
      <c r="DS18" s="78"/>
      <c r="DT18" s="78"/>
      <c r="DU18" s="78"/>
      <c r="DV18" s="78"/>
      <c r="DW18" s="78"/>
      <c r="DX18" s="78"/>
      <c r="DY18" s="78"/>
      <c r="DZ18" s="78"/>
      <c r="EA18" s="78"/>
      <c r="EB18" s="78"/>
      <c r="EC18" s="78"/>
      <c r="ED18" s="78"/>
      <c r="EE18" s="78"/>
      <c r="EF18" s="78"/>
      <c r="EG18" s="78"/>
      <c r="EH18" s="78"/>
      <c r="EI18" s="78"/>
      <c r="EJ18" s="78"/>
      <c r="EK18" s="78"/>
      <c r="EL18" s="78"/>
      <c r="EM18" s="78"/>
      <c r="EN18" s="78"/>
      <c r="EO18" s="78"/>
      <c r="EP18" s="78"/>
      <c r="EQ18" s="78"/>
      <c r="ER18" s="78"/>
      <c r="ES18" s="78"/>
      <c r="ET18" s="78"/>
      <c r="EU18" s="78"/>
      <c r="EV18" s="78"/>
      <c r="EW18" s="78"/>
      <c r="EX18" s="78"/>
      <c r="EY18" s="78"/>
      <c r="EZ18" s="78"/>
      <c r="FA18" s="78"/>
      <c r="FB18" s="78"/>
      <c r="FC18" s="78"/>
      <c r="FD18" s="78"/>
      <c r="FE18" s="78"/>
      <c r="FF18" s="78"/>
      <c r="FG18" s="78"/>
      <c r="FH18" s="78"/>
      <c r="FI18" s="78"/>
      <c r="FJ18" s="78"/>
      <c r="FK18" s="78"/>
      <c r="FL18" s="78"/>
      <c r="FM18" s="78"/>
      <c r="FN18" s="78"/>
      <c r="FO18" s="78"/>
      <c r="FP18" s="78"/>
      <c r="FQ18" s="78"/>
      <c r="FR18" s="78"/>
      <c r="FS18" s="78"/>
      <c r="FT18" s="78"/>
      <c r="FU18" s="78"/>
      <c r="FV18" s="78"/>
      <c r="FW18" s="78"/>
      <c r="FX18" s="78"/>
      <c r="FY18" s="78"/>
      <c r="FZ18" s="78"/>
      <c r="GA18" s="78"/>
      <c r="GB18" s="78"/>
      <c r="GC18" s="78"/>
      <c r="GD18" s="78"/>
      <c r="GE18" s="78"/>
      <c r="GF18" s="78"/>
      <c r="GG18" s="78"/>
      <c r="GH18" s="78"/>
      <c r="GI18" s="78"/>
      <c r="GJ18" s="78"/>
      <c r="GK18" s="78"/>
      <c r="GL18" s="78"/>
      <c r="GM18" s="78"/>
      <c r="GN18" s="78"/>
      <c r="GO18" s="78"/>
      <c r="GP18" s="78"/>
      <c r="GQ18" s="78"/>
      <c r="GR18" s="78"/>
      <c r="GS18" s="78"/>
      <c r="GT18" s="78"/>
      <c r="GU18" s="78"/>
      <c r="GV18" s="78"/>
      <c r="GW18" s="78"/>
      <c r="GX18" s="78"/>
      <c r="GY18" s="78"/>
      <c r="GZ18" s="78"/>
      <c r="HA18" s="78"/>
      <c r="HB18" s="78"/>
      <c r="HC18" s="78"/>
      <c r="HD18" s="78"/>
      <c r="HE18" s="78"/>
      <c r="HF18" s="78"/>
      <c r="HG18" s="78"/>
      <c r="HH18" s="78"/>
      <c r="HI18" s="78"/>
      <c r="HJ18" s="78"/>
      <c r="HK18" s="78"/>
      <c r="HL18" s="78"/>
      <c r="HM18" s="78"/>
      <c r="HN18" s="78"/>
      <c r="HO18" s="78"/>
      <c r="HP18" s="78"/>
      <c r="HQ18" s="78"/>
      <c r="HR18" s="78"/>
      <c r="HS18" s="78"/>
      <c r="HT18" s="78"/>
      <c r="HU18" s="78"/>
      <c r="HV18" s="78"/>
      <c r="HW18" s="78"/>
      <c r="HX18" s="78"/>
      <c r="HY18" s="78"/>
      <c r="HZ18" s="78"/>
      <c r="IA18" s="78"/>
      <c r="IB18" s="78"/>
      <c r="IC18" s="78"/>
      <c r="ID18" s="78"/>
      <c r="IE18" s="78"/>
      <c r="IF18" s="78"/>
      <c r="IG18" s="78"/>
      <c r="IH18" s="78"/>
      <c r="II18" s="78"/>
      <c r="IJ18" s="78"/>
      <c r="IK18" s="78"/>
      <c r="IL18" s="78"/>
      <c r="IM18" s="78"/>
      <c r="IN18" s="78"/>
      <c r="IO18" s="78"/>
      <c r="IP18" s="78"/>
      <c r="IQ18" s="78"/>
      <c r="IR18" s="78"/>
      <c r="IS18" s="78"/>
      <c r="IT18" s="78"/>
      <c r="IU18" s="78"/>
      <c r="IV18" s="78"/>
      <c r="IW18" s="78"/>
    </row>
    <row r="19" spans="1:257" s="79" customFormat="1" ht="15" customHeight="1" x14ac:dyDescent="0.25">
      <c r="A19" s="82" t="s">
        <v>297</v>
      </c>
      <c r="B19" s="75"/>
      <c r="C19" s="76"/>
      <c r="D19" s="76"/>
      <c r="E19" s="76"/>
      <c r="F19" s="75"/>
      <c r="G19" s="75"/>
      <c r="H19" s="77"/>
      <c r="I19" s="75"/>
      <c r="J19" s="75"/>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78"/>
      <c r="BB19" s="78"/>
      <c r="BC19" s="78"/>
      <c r="BD19" s="78"/>
      <c r="BE19" s="78"/>
      <c r="BF19" s="78"/>
      <c r="BG19" s="78"/>
      <c r="BH19" s="78"/>
      <c r="BI19" s="78"/>
      <c r="BJ19" s="78"/>
      <c r="BK19" s="78"/>
      <c r="BL19" s="78"/>
      <c r="BM19" s="78"/>
      <c r="BN19" s="78"/>
      <c r="BO19" s="78"/>
      <c r="BP19" s="78"/>
      <c r="BQ19" s="78"/>
      <c r="BR19" s="78"/>
      <c r="BS19" s="78"/>
      <c r="BT19" s="78"/>
      <c r="BU19" s="78"/>
      <c r="BV19" s="78"/>
      <c r="BW19" s="78"/>
      <c r="BX19" s="78"/>
      <c r="BY19" s="78"/>
      <c r="BZ19" s="78"/>
      <c r="CA19" s="78"/>
      <c r="CB19" s="78"/>
      <c r="CC19" s="78"/>
      <c r="CD19" s="78"/>
      <c r="CE19" s="78"/>
      <c r="CF19" s="78"/>
      <c r="CG19" s="78"/>
      <c r="CH19" s="78"/>
      <c r="CI19" s="78"/>
      <c r="CJ19" s="78"/>
      <c r="CK19" s="78"/>
      <c r="CL19" s="78"/>
      <c r="CM19" s="78"/>
      <c r="CN19" s="78"/>
      <c r="CO19" s="78"/>
      <c r="CP19" s="78"/>
      <c r="CQ19" s="78"/>
      <c r="CR19" s="78"/>
      <c r="CS19" s="78"/>
      <c r="CT19" s="78"/>
      <c r="CU19" s="78"/>
      <c r="CV19" s="78"/>
      <c r="CW19" s="78"/>
      <c r="CX19" s="78"/>
      <c r="CY19" s="78"/>
      <c r="CZ19" s="78"/>
      <c r="DA19" s="78"/>
      <c r="DB19" s="78"/>
      <c r="DC19" s="78"/>
      <c r="DD19" s="78"/>
      <c r="DE19" s="78"/>
      <c r="DF19" s="78"/>
      <c r="DG19" s="78"/>
      <c r="DH19" s="78"/>
      <c r="DI19" s="78"/>
      <c r="DJ19" s="78"/>
      <c r="DK19" s="78"/>
      <c r="DL19" s="78"/>
      <c r="DM19" s="78"/>
      <c r="DN19" s="78"/>
      <c r="DO19" s="78"/>
      <c r="DP19" s="78"/>
      <c r="DQ19" s="78"/>
      <c r="DR19" s="78"/>
      <c r="DS19" s="78"/>
      <c r="DT19" s="78"/>
      <c r="DU19" s="78"/>
      <c r="DV19" s="78"/>
      <c r="DW19" s="78"/>
      <c r="DX19" s="78"/>
      <c r="DY19" s="78"/>
      <c r="DZ19" s="78"/>
      <c r="EA19" s="78"/>
      <c r="EB19" s="78"/>
      <c r="EC19" s="78"/>
      <c r="ED19" s="78"/>
      <c r="EE19" s="78"/>
      <c r="EF19" s="78"/>
      <c r="EG19" s="78"/>
      <c r="EH19" s="78"/>
      <c r="EI19" s="78"/>
      <c r="EJ19" s="78"/>
      <c r="EK19" s="78"/>
      <c r="EL19" s="78"/>
      <c r="EM19" s="78"/>
      <c r="EN19" s="78"/>
      <c r="EO19" s="78"/>
      <c r="EP19" s="78"/>
      <c r="EQ19" s="78"/>
      <c r="ER19" s="78"/>
      <c r="ES19" s="78"/>
      <c r="ET19" s="78"/>
      <c r="EU19" s="78"/>
      <c r="EV19" s="78"/>
      <c r="EW19" s="78"/>
      <c r="EX19" s="78"/>
      <c r="EY19" s="78"/>
      <c r="EZ19" s="78"/>
      <c r="FA19" s="78"/>
      <c r="FB19" s="78"/>
      <c r="FC19" s="78"/>
      <c r="FD19" s="78"/>
      <c r="FE19" s="78"/>
      <c r="FF19" s="78"/>
      <c r="FG19" s="78"/>
      <c r="FH19" s="78"/>
      <c r="FI19" s="78"/>
      <c r="FJ19" s="78"/>
      <c r="FK19" s="78"/>
      <c r="FL19" s="78"/>
      <c r="FM19" s="78"/>
      <c r="FN19" s="78"/>
      <c r="FO19" s="78"/>
      <c r="FP19" s="78"/>
      <c r="FQ19" s="78"/>
      <c r="FR19" s="78"/>
      <c r="FS19" s="78"/>
      <c r="FT19" s="78"/>
      <c r="FU19" s="78"/>
      <c r="FV19" s="78"/>
      <c r="FW19" s="78"/>
      <c r="FX19" s="78"/>
      <c r="FY19" s="78"/>
      <c r="FZ19" s="78"/>
      <c r="GA19" s="78"/>
      <c r="GB19" s="78"/>
      <c r="GC19" s="78"/>
      <c r="GD19" s="78"/>
      <c r="GE19" s="78"/>
      <c r="GF19" s="78"/>
      <c r="GG19" s="78"/>
      <c r="GH19" s="78"/>
      <c r="GI19" s="78"/>
      <c r="GJ19" s="78"/>
      <c r="GK19" s="78"/>
      <c r="GL19" s="78"/>
      <c r="GM19" s="78"/>
      <c r="GN19" s="78"/>
      <c r="GO19" s="78"/>
      <c r="GP19" s="78"/>
      <c r="GQ19" s="78"/>
      <c r="GR19" s="78"/>
      <c r="GS19" s="78"/>
      <c r="GT19" s="78"/>
      <c r="GU19" s="78"/>
      <c r="GV19" s="78"/>
      <c r="GW19" s="78"/>
      <c r="GX19" s="78"/>
      <c r="GY19" s="78"/>
      <c r="GZ19" s="78"/>
      <c r="HA19" s="78"/>
      <c r="HB19" s="78"/>
      <c r="HC19" s="78"/>
      <c r="HD19" s="78"/>
      <c r="HE19" s="78"/>
      <c r="HF19" s="78"/>
      <c r="HG19" s="78"/>
      <c r="HH19" s="78"/>
      <c r="HI19" s="78"/>
      <c r="HJ19" s="78"/>
      <c r="HK19" s="78"/>
      <c r="HL19" s="78"/>
      <c r="HM19" s="78"/>
      <c r="HN19" s="78"/>
      <c r="HO19" s="78"/>
      <c r="HP19" s="78"/>
      <c r="HQ19" s="78"/>
      <c r="HR19" s="78"/>
      <c r="HS19" s="78"/>
      <c r="HT19" s="78"/>
      <c r="HU19" s="78"/>
      <c r="HV19" s="78"/>
      <c r="HW19" s="78"/>
      <c r="HX19" s="78"/>
      <c r="HY19" s="78"/>
      <c r="HZ19" s="78"/>
      <c r="IA19" s="78"/>
      <c r="IB19" s="78"/>
      <c r="IC19" s="78"/>
      <c r="ID19" s="78"/>
      <c r="IE19" s="78"/>
      <c r="IF19" s="78"/>
      <c r="IG19" s="78"/>
      <c r="IH19" s="78"/>
      <c r="II19" s="78"/>
      <c r="IJ19" s="78"/>
      <c r="IK19" s="78"/>
      <c r="IL19" s="78"/>
      <c r="IM19" s="78"/>
      <c r="IN19" s="78"/>
      <c r="IO19" s="78"/>
      <c r="IP19" s="78"/>
      <c r="IQ19" s="78"/>
      <c r="IR19" s="78"/>
      <c r="IS19" s="78"/>
      <c r="IT19" s="78"/>
      <c r="IU19" s="78"/>
      <c r="IV19" s="78"/>
      <c r="IW19" s="78"/>
    </row>
    <row r="20" spans="1:257" s="79" customFormat="1" ht="15" customHeight="1" x14ac:dyDescent="0.25">
      <c r="A20" s="77"/>
      <c r="B20" s="75"/>
      <c r="C20" s="76"/>
      <c r="D20" s="76"/>
      <c r="E20" s="76"/>
      <c r="F20" s="75"/>
      <c r="G20" s="75"/>
      <c r="H20" s="77"/>
      <c r="I20" s="83"/>
      <c r="J20" s="83"/>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c r="AW20" s="78"/>
      <c r="AX20" s="78"/>
      <c r="AY20" s="78"/>
      <c r="AZ20" s="78"/>
      <c r="BA20" s="78"/>
      <c r="BB20" s="78"/>
      <c r="BC20" s="78"/>
      <c r="BD20" s="78"/>
      <c r="BE20" s="78"/>
      <c r="BF20" s="78"/>
      <c r="BG20" s="78"/>
      <c r="BH20" s="78"/>
      <c r="BI20" s="78"/>
      <c r="BJ20" s="78"/>
      <c r="BK20" s="78"/>
      <c r="BL20" s="78"/>
      <c r="BM20" s="78"/>
      <c r="BN20" s="78"/>
      <c r="BO20" s="78"/>
      <c r="BP20" s="78"/>
      <c r="BQ20" s="78"/>
      <c r="BR20" s="78"/>
      <c r="BS20" s="78"/>
      <c r="BT20" s="78"/>
      <c r="BU20" s="78"/>
      <c r="BV20" s="78"/>
      <c r="BW20" s="78"/>
      <c r="BX20" s="78"/>
      <c r="BY20" s="78"/>
      <c r="BZ20" s="78"/>
      <c r="CA20" s="78"/>
      <c r="CB20" s="78"/>
      <c r="CC20" s="78"/>
      <c r="CD20" s="78"/>
      <c r="CE20" s="78"/>
      <c r="CF20" s="78"/>
      <c r="CG20" s="78"/>
      <c r="CH20" s="78"/>
      <c r="CI20" s="78"/>
      <c r="CJ20" s="78"/>
      <c r="CK20" s="78"/>
      <c r="CL20" s="78"/>
      <c r="CM20" s="78"/>
      <c r="CN20" s="78"/>
      <c r="CO20" s="78"/>
      <c r="CP20" s="78"/>
      <c r="CQ20" s="78"/>
      <c r="CR20" s="78"/>
      <c r="CS20" s="78"/>
      <c r="CT20" s="78"/>
      <c r="CU20" s="78"/>
      <c r="CV20" s="78"/>
      <c r="CW20" s="78"/>
      <c r="CX20" s="78"/>
      <c r="CY20" s="78"/>
      <c r="CZ20" s="78"/>
      <c r="DA20" s="78"/>
      <c r="DB20" s="78"/>
      <c r="DC20" s="78"/>
      <c r="DD20" s="78"/>
      <c r="DE20" s="78"/>
      <c r="DF20" s="78"/>
      <c r="DG20" s="78"/>
      <c r="DH20" s="78"/>
      <c r="DI20" s="78"/>
      <c r="DJ20" s="78"/>
      <c r="DK20" s="78"/>
      <c r="DL20" s="78"/>
      <c r="DM20" s="78"/>
      <c r="DN20" s="78"/>
      <c r="DO20" s="78"/>
      <c r="DP20" s="78"/>
      <c r="DQ20" s="78"/>
      <c r="DR20" s="78"/>
      <c r="DS20" s="78"/>
      <c r="DT20" s="78"/>
      <c r="DU20" s="78"/>
      <c r="DV20" s="78"/>
      <c r="DW20" s="78"/>
      <c r="DX20" s="78"/>
      <c r="DY20" s="78"/>
      <c r="DZ20" s="78"/>
      <c r="EA20" s="78"/>
      <c r="EB20" s="78"/>
      <c r="EC20" s="78"/>
      <c r="ED20" s="78"/>
      <c r="EE20" s="78"/>
      <c r="EF20" s="78"/>
      <c r="EG20" s="78"/>
      <c r="EH20" s="78"/>
      <c r="EI20" s="78"/>
      <c r="EJ20" s="78"/>
      <c r="EK20" s="78"/>
      <c r="EL20" s="78"/>
      <c r="EM20" s="78"/>
      <c r="EN20" s="78"/>
      <c r="EO20" s="78"/>
      <c r="EP20" s="78"/>
      <c r="EQ20" s="78"/>
      <c r="ER20" s="78"/>
      <c r="ES20" s="78"/>
      <c r="ET20" s="78"/>
      <c r="EU20" s="78"/>
      <c r="EV20" s="78"/>
      <c r="EW20" s="78"/>
      <c r="EX20" s="78"/>
      <c r="EY20" s="78"/>
      <c r="EZ20" s="78"/>
      <c r="FA20" s="78"/>
      <c r="FB20" s="78"/>
      <c r="FC20" s="78"/>
      <c r="FD20" s="78"/>
      <c r="FE20" s="78"/>
      <c r="FF20" s="78"/>
      <c r="FG20" s="78"/>
      <c r="FH20" s="78"/>
      <c r="FI20" s="78"/>
      <c r="FJ20" s="78"/>
      <c r="FK20" s="78"/>
      <c r="FL20" s="78"/>
      <c r="FM20" s="78"/>
      <c r="FN20" s="78"/>
      <c r="FO20" s="78"/>
      <c r="FP20" s="78"/>
      <c r="FQ20" s="78"/>
      <c r="FR20" s="78"/>
      <c r="FS20" s="78"/>
      <c r="FT20" s="78"/>
      <c r="FU20" s="78"/>
      <c r="FV20" s="78"/>
      <c r="FW20" s="78"/>
      <c r="FX20" s="78"/>
      <c r="FY20" s="78"/>
      <c r="FZ20" s="78"/>
      <c r="GA20" s="78"/>
      <c r="GB20" s="78"/>
      <c r="GC20" s="78"/>
      <c r="GD20" s="78"/>
      <c r="GE20" s="78"/>
      <c r="GF20" s="78"/>
      <c r="GG20" s="78"/>
      <c r="GH20" s="78"/>
      <c r="GI20" s="78"/>
      <c r="GJ20" s="78"/>
      <c r="GK20" s="78"/>
      <c r="GL20" s="78"/>
      <c r="GM20" s="78"/>
      <c r="GN20" s="78"/>
      <c r="GO20" s="78"/>
      <c r="GP20" s="78"/>
      <c r="GQ20" s="78"/>
      <c r="GR20" s="78"/>
      <c r="GS20" s="78"/>
      <c r="GT20" s="78"/>
      <c r="GU20" s="78"/>
      <c r="GV20" s="78"/>
      <c r="GW20" s="78"/>
      <c r="GX20" s="78"/>
      <c r="GY20" s="78"/>
      <c r="GZ20" s="78"/>
      <c r="HA20" s="78"/>
      <c r="HB20" s="78"/>
      <c r="HC20" s="78"/>
      <c r="HD20" s="78"/>
      <c r="HE20" s="78"/>
      <c r="HF20" s="78"/>
      <c r="HG20" s="78"/>
      <c r="HH20" s="78"/>
      <c r="HI20" s="78"/>
      <c r="HJ20" s="78"/>
      <c r="HK20" s="78"/>
      <c r="HL20" s="78"/>
      <c r="HM20" s="78"/>
      <c r="HN20" s="78"/>
      <c r="HO20" s="78"/>
      <c r="HP20" s="78"/>
      <c r="HQ20" s="78"/>
      <c r="HR20" s="78"/>
      <c r="HS20" s="78"/>
      <c r="HT20" s="78"/>
      <c r="HU20" s="78"/>
      <c r="HV20" s="78"/>
      <c r="HW20" s="78"/>
      <c r="HX20" s="78"/>
      <c r="HY20" s="78"/>
      <c r="HZ20" s="78"/>
      <c r="IA20" s="78"/>
      <c r="IB20" s="78"/>
      <c r="IC20" s="78"/>
      <c r="ID20" s="78"/>
      <c r="IE20" s="78"/>
      <c r="IF20" s="78"/>
      <c r="IG20" s="78"/>
      <c r="IH20" s="78"/>
      <c r="II20" s="78"/>
      <c r="IJ20" s="78"/>
      <c r="IK20" s="78"/>
      <c r="IL20" s="78"/>
      <c r="IM20" s="78"/>
      <c r="IN20" s="78"/>
      <c r="IO20" s="78"/>
      <c r="IP20" s="78"/>
      <c r="IQ20" s="78"/>
      <c r="IR20" s="78"/>
      <c r="IS20" s="78"/>
      <c r="IT20" s="78"/>
      <c r="IU20" s="78"/>
      <c r="IV20" s="78"/>
      <c r="IW20" s="78"/>
    </row>
    <row r="21" spans="1:257" s="79" customFormat="1" ht="15" customHeight="1" x14ac:dyDescent="0.25">
      <c r="A21" s="77"/>
      <c r="B21" s="75"/>
      <c r="C21" s="76"/>
      <c r="D21" s="76"/>
      <c r="E21" s="76"/>
      <c r="F21" s="75"/>
      <c r="G21" s="75"/>
      <c r="H21" s="77"/>
      <c r="I21" s="83"/>
      <c r="J21" s="83"/>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78"/>
      <c r="BN21" s="78"/>
      <c r="BO21" s="78"/>
      <c r="BP21" s="78"/>
      <c r="BQ21" s="78"/>
      <c r="BR21" s="78"/>
      <c r="BS21" s="78"/>
      <c r="BT21" s="78"/>
      <c r="BU21" s="78"/>
      <c r="BV21" s="78"/>
      <c r="BW21" s="78"/>
      <c r="BX21" s="78"/>
      <c r="BY21" s="78"/>
      <c r="BZ21" s="78"/>
      <c r="CA21" s="78"/>
      <c r="CB21" s="78"/>
      <c r="CC21" s="78"/>
      <c r="CD21" s="78"/>
      <c r="CE21" s="78"/>
      <c r="CF21" s="78"/>
      <c r="CG21" s="78"/>
      <c r="CH21" s="78"/>
      <c r="CI21" s="78"/>
      <c r="CJ21" s="78"/>
      <c r="CK21" s="78"/>
      <c r="CL21" s="78"/>
      <c r="CM21" s="78"/>
      <c r="CN21" s="78"/>
      <c r="CO21" s="78"/>
      <c r="CP21" s="78"/>
      <c r="CQ21" s="78"/>
      <c r="CR21" s="78"/>
      <c r="CS21" s="78"/>
      <c r="CT21" s="78"/>
      <c r="CU21" s="78"/>
      <c r="CV21" s="78"/>
      <c r="CW21" s="78"/>
      <c r="CX21" s="78"/>
      <c r="CY21" s="78"/>
      <c r="CZ21" s="78"/>
      <c r="DA21" s="78"/>
      <c r="DB21" s="78"/>
      <c r="DC21" s="78"/>
      <c r="DD21" s="78"/>
      <c r="DE21" s="78"/>
      <c r="DF21" s="78"/>
      <c r="DG21" s="78"/>
      <c r="DH21" s="78"/>
      <c r="DI21" s="78"/>
      <c r="DJ21" s="78"/>
      <c r="DK21" s="78"/>
      <c r="DL21" s="78"/>
      <c r="DM21" s="78"/>
      <c r="DN21" s="78"/>
      <c r="DO21" s="78"/>
      <c r="DP21" s="78"/>
      <c r="DQ21" s="78"/>
      <c r="DR21" s="78"/>
      <c r="DS21" s="78"/>
      <c r="DT21" s="78"/>
      <c r="DU21" s="78"/>
      <c r="DV21" s="78"/>
      <c r="DW21" s="78"/>
      <c r="DX21" s="78"/>
      <c r="DY21" s="78"/>
      <c r="DZ21" s="78"/>
      <c r="EA21" s="78"/>
      <c r="EB21" s="78"/>
      <c r="EC21" s="78"/>
      <c r="ED21" s="78"/>
      <c r="EE21" s="78"/>
      <c r="EF21" s="78"/>
      <c r="EG21" s="78"/>
      <c r="EH21" s="78"/>
      <c r="EI21" s="78"/>
      <c r="EJ21" s="78"/>
      <c r="EK21" s="78"/>
      <c r="EL21" s="78"/>
      <c r="EM21" s="78"/>
      <c r="EN21" s="78"/>
      <c r="EO21" s="78"/>
      <c r="EP21" s="78"/>
      <c r="EQ21" s="78"/>
      <c r="ER21" s="78"/>
      <c r="ES21" s="78"/>
      <c r="ET21" s="78"/>
      <c r="EU21" s="78"/>
      <c r="EV21" s="78"/>
      <c r="EW21" s="78"/>
      <c r="EX21" s="78"/>
      <c r="EY21" s="78"/>
      <c r="EZ21" s="78"/>
      <c r="FA21" s="78"/>
      <c r="FB21" s="78"/>
      <c r="FC21" s="78"/>
      <c r="FD21" s="78"/>
      <c r="FE21" s="78"/>
      <c r="FF21" s="78"/>
      <c r="FG21" s="78"/>
      <c r="FH21" s="78"/>
      <c r="FI21" s="78"/>
      <c r="FJ21" s="78"/>
      <c r="FK21" s="78"/>
      <c r="FL21" s="78"/>
      <c r="FM21" s="78"/>
      <c r="FN21" s="78"/>
      <c r="FO21" s="78"/>
      <c r="FP21" s="78"/>
      <c r="FQ21" s="78"/>
      <c r="FR21" s="78"/>
      <c r="FS21" s="78"/>
      <c r="FT21" s="78"/>
      <c r="FU21" s="78"/>
      <c r="FV21" s="78"/>
      <c r="FW21" s="78"/>
      <c r="FX21" s="78"/>
      <c r="FY21" s="78"/>
      <c r="FZ21" s="78"/>
      <c r="GA21" s="78"/>
      <c r="GB21" s="78"/>
      <c r="GC21" s="78"/>
      <c r="GD21" s="78"/>
      <c r="GE21" s="78"/>
      <c r="GF21" s="78"/>
      <c r="GG21" s="78"/>
      <c r="GH21" s="78"/>
      <c r="GI21" s="78"/>
      <c r="GJ21" s="78"/>
      <c r="GK21" s="78"/>
      <c r="GL21" s="78"/>
      <c r="GM21" s="78"/>
      <c r="GN21" s="78"/>
      <c r="GO21" s="78"/>
      <c r="GP21" s="78"/>
      <c r="GQ21" s="78"/>
      <c r="GR21" s="78"/>
      <c r="GS21" s="78"/>
      <c r="GT21" s="78"/>
      <c r="GU21" s="78"/>
      <c r="GV21" s="78"/>
      <c r="GW21" s="78"/>
      <c r="GX21" s="78"/>
      <c r="GY21" s="78"/>
      <c r="GZ21" s="78"/>
      <c r="HA21" s="78"/>
      <c r="HB21" s="78"/>
      <c r="HC21" s="78"/>
      <c r="HD21" s="78"/>
      <c r="HE21" s="78"/>
      <c r="HF21" s="78"/>
      <c r="HG21" s="78"/>
      <c r="HH21" s="78"/>
      <c r="HI21" s="78"/>
      <c r="HJ21" s="78"/>
      <c r="HK21" s="78"/>
      <c r="HL21" s="78"/>
      <c r="HM21" s="78"/>
      <c r="HN21" s="78"/>
      <c r="HO21" s="78"/>
      <c r="HP21" s="78"/>
      <c r="HQ21" s="78"/>
      <c r="HR21" s="78"/>
      <c r="HS21" s="78"/>
      <c r="HT21" s="78"/>
      <c r="HU21" s="78"/>
      <c r="HV21" s="78"/>
      <c r="HW21" s="78"/>
      <c r="HX21" s="78"/>
      <c r="HY21" s="78"/>
      <c r="HZ21" s="78"/>
      <c r="IA21" s="78"/>
      <c r="IB21" s="78"/>
      <c r="IC21" s="78"/>
      <c r="ID21" s="78"/>
      <c r="IE21" s="78"/>
      <c r="IF21" s="78"/>
      <c r="IG21" s="78"/>
      <c r="IH21" s="78"/>
      <c r="II21" s="78"/>
      <c r="IJ21" s="78"/>
      <c r="IK21" s="78"/>
      <c r="IL21" s="78"/>
      <c r="IM21" s="78"/>
      <c r="IN21" s="78"/>
      <c r="IO21" s="78"/>
      <c r="IP21" s="78"/>
      <c r="IQ21" s="78"/>
      <c r="IR21" s="78"/>
      <c r="IS21" s="78"/>
      <c r="IT21" s="78"/>
      <c r="IU21" s="78"/>
      <c r="IV21" s="78"/>
      <c r="IW21" s="78"/>
    </row>
    <row r="22" spans="1:257" s="79" customFormat="1" ht="15" customHeight="1" x14ac:dyDescent="0.25">
      <c r="A22" s="77"/>
      <c r="B22" s="75"/>
      <c r="C22" s="76"/>
      <c r="D22" s="76"/>
      <c r="E22" s="76"/>
      <c r="F22" s="75"/>
      <c r="G22" s="75"/>
      <c r="H22" s="77"/>
      <c r="I22" s="77"/>
      <c r="J22" s="75"/>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78"/>
      <c r="BN22" s="78"/>
      <c r="BO22" s="78"/>
      <c r="BP22" s="78"/>
      <c r="BQ22" s="78"/>
      <c r="BR22" s="78"/>
      <c r="BS22" s="78"/>
      <c r="BT22" s="78"/>
      <c r="BU22" s="78"/>
      <c r="BV22" s="78"/>
      <c r="BW22" s="78"/>
      <c r="BX22" s="78"/>
      <c r="BY22" s="78"/>
      <c r="BZ22" s="78"/>
      <c r="CA22" s="78"/>
      <c r="CB22" s="78"/>
      <c r="CC22" s="78"/>
      <c r="CD22" s="78"/>
      <c r="CE22" s="78"/>
      <c r="CF22" s="78"/>
      <c r="CG22" s="78"/>
      <c r="CH22" s="78"/>
      <c r="CI22" s="78"/>
      <c r="CJ22" s="78"/>
      <c r="CK22" s="78"/>
      <c r="CL22" s="78"/>
      <c r="CM22" s="78"/>
      <c r="CN22" s="78"/>
      <c r="CO22" s="78"/>
      <c r="CP22" s="78"/>
      <c r="CQ22" s="78"/>
      <c r="CR22" s="78"/>
      <c r="CS22" s="78"/>
      <c r="CT22" s="78"/>
      <c r="CU22" s="78"/>
      <c r="CV22" s="78"/>
      <c r="CW22" s="78"/>
      <c r="CX22" s="78"/>
      <c r="CY22" s="78"/>
      <c r="CZ22" s="78"/>
      <c r="DA22" s="78"/>
      <c r="DB22" s="78"/>
      <c r="DC22" s="78"/>
      <c r="DD22" s="78"/>
      <c r="DE22" s="78"/>
      <c r="DF22" s="78"/>
      <c r="DG22" s="78"/>
      <c r="DH22" s="78"/>
      <c r="DI22" s="78"/>
      <c r="DJ22" s="78"/>
      <c r="DK22" s="78"/>
      <c r="DL22" s="78"/>
      <c r="DM22" s="78"/>
      <c r="DN22" s="78"/>
      <c r="DO22" s="78"/>
      <c r="DP22" s="78"/>
      <c r="DQ22" s="78"/>
      <c r="DR22" s="78"/>
      <c r="DS22" s="78"/>
      <c r="DT22" s="78"/>
      <c r="DU22" s="78"/>
      <c r="DV22" s="78"/>
      <c r="DW22" s="78"/>
      <c r="DX22" s="78"/>
      <c r="DY22" s="78"/>
      <c r="DZ22" s="78"/>
      <c r="EA22" s="78"/>
      <c r="EB22" s="78"/>
      <c r="EC22" s="78"/>
      <c r="ED22" s="78"/>
      <c r="EE22" s="78"/>
      <c r="EF22" s="78"/>
      <c r="EG22" s="78"/>
      <c r="EH22" s="78"/>
      <c r="EI22" s="78"/>
      <c r="EJ22" s="78"/>
      <c r="EK22" s="78"/>
      <c r="EL22" s="78"/>
      <c r="EM22" s="78"/>
      <c r="EN22" s="78"/>
      <c r="EO22" s="78"/>
      <c r="EP22" s="78"/>
      <c r="EQ22" s="78"/>
      <c r="ER22" s="78"/>
      <c r="ES22" s="78"/>
      <c r="ET22" s="78"/>
      <c r="EU22" s="78"/>
      <c r="EV22" s="78"/>
      <c r="EW22" s="78"/>
      <c r="EX22" s="78"/>
      <c r="EY22" s="78"/>
      <c r="EZ22" s="78"/>
      <c r="FA22" s="78"/>
      <c r="FB22" s="78"/>
      <c r="FC22" s="78"/>
      <c r="FD22" s="78"/>
      <c r="FE22" s="78"/>
      <c r="FF22" s="78"/>
      <c r="FG22" s="78"/>
      <c r="FH22" s="78"/>
      <c r="FI22" s="78"/>
      <c r="FJ22" s="78"/>
      <c r="FK22" s="78"/>
      <c r="FL22" s="78"/>
      <c r="FM22" s="78"/>
      <c r="FN22" s="78"/>
      <c r="FO22" s="78"/>
      <c r="FP22" s="78"/>
      <c r="FQ22" s="78"/>
      <c r="FR22" s="78"/>
      <c r="FS22" s="78"/>
      <c r="FT22" s="78"/>
      <c r="FU22" s="78"/>
      <c r="FV22" s="78"/>
      <c r="FW22" s="78"/>
      <c r="FX22" s="78"/>
      <c r="FY22" s="78"/>
      <c r="FZ22" s="78"/>
      <c r="GA22" s="78"/>
      <c r="GB22" s="78"/>
      <c r="GC22" s="78"/>
      <c r="GD22" s="78"/>
      <c r="GE22" s="78"/>
      <c r="GF22" s="78"/>
      <c r="GG22" s="78"/>
      <c r="GH22" s="78"/>
      <c r="GI22" s="78"/>
      <c r="GJ22" s="78"/>
      <c r="GK22" s="78"/>
      <c r="GL22" s="78"/>
      <c r="GM22" s="78"/>
      <c r="GN22" s="78"/>
      <c r="GO22" s="78"/>
      <c r="GP22" s="78"/>
      <c r="GQ22" s="78"/>
      <c r="GR22" s="78"/>
      <c r="GS22" s="78"/>
      <c r="GT22" s="78"/>
      <c r="GU22" s="78"/>
      <c r="GV22" s="78"/>
      <c r="GW22" s="78"/>
      <c r="GX22" s="78"/>
      <c r="GY22" s="78"/>
      <c r="GZ22" s="78"/>
      <c r="HA22" s="78"/>
      <c r="HB22" s="78"/>
      <c r="HC22" s="78"/>
      <c r="HD22" s="78"/>
      <c r="HE22" s="78"/>
      <c r="HF22" s="78"/>
      <c r="HG22" s="78"/>
      <c r="HH22" s="78"/>
      <c r="HI22" s="78"/>
      <c r="HJ22" s="78"/>
      <c r="HK22" s="78"/>
      <c r="HL22" s="78"/>
      <c r="HM22" s="78"/>
      <c r="HN22" s="78"/>
      <c r="HO22" s="78"/>
      <c r="HP22" s="78"/>
      <c r="HQ22" s="78"/>
      <c r="HR22" s="78"/>
      <c r="HS22" s="78"/>
      <c r="HT22" s="78"/>
      <c r="HU22" s="78"/>
      <c r="HV22" s="78"/>
      <c r="HW22" s="78"/>
      <c r="HX22" s="78"/>
      <c r="HY22" s="78"/>
      <c r="HZ22" s="78"/>
      <c r="IA22" s="78"/>
      <c r="IB22" s="78"/>
      <c r="IC22" s="78"/>
      <c r="ID22" s="78"/>
      <c r="IE22" s="78"/>
      <c r="IF22" s="78"/>
      <c r="IG22" s="78"/>
      <c r="IH22" s="78"/>
      <c r="II22" s="78"/>
      <c r="IJ22" s="78"/>
      <c r="IK22" s="78"/>
      <c r="IL22" s="78"/>
      <c r="IM22" s="78"/>
      <c r="IN22" s="78"/>
      <c r="IO22" s="78"/>
      <c r="IP22" s="78"/>
      <c r="IQ22" s="78"/>
      <c r="IR22" s="78"/>
      <c r="IS22" s="78"/>
      <c r="IT22" s="78"/>
      <c r="IU22" s="78"/>
      <c r="IV22" s="78"/>
      <c r="IW22" s="78"/>
    </row>
    <row r="23" spans="1:257" s="79" customFormat="1" ht="15" customHeight="1" x14ac:dyDescent="0.25">
      <c r="A23" s="77"/>
      <c r="B23" s="75"/>
      <c r="C23" s="76"/>
      <c r="D23" s="76"/>
      <c r="E23" s="76"/>
      <c r="F23" s="75"/>
      <c r="G23" s="75"/>
      <c r="H23" s="77"/>
      <c r="I23" s="77"/>
      <c r="J23" s="75"/>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c r="AW23" s="78"/>
      <c r="AX23" s="78"/>
      <c r="AY23" s="78"/>
      <c r="AZ23" s="78"/>
      <c r="BA23" s="78"/>
      <c r="BB23" s="78"/>
      <c r="BC23" s="78"/>
      <c r="BD23" s="78"/>
      <c r="BE23" s="78"/>
      <c r="BF23" s="78"/>
      <c r="BG23" s="78"/>
      <c r="BH23" s="78"/>
      <c r="BI23" s="78"/>
      <c r="BJ23" s="78"/>
      <c r="BK23" s="78"/>
      <c r="BL23" s="78"/>
      <c r="BM23" s="78"/>
      <c r="BN23" s="78"/>
      <c r="BO23" s="78"/>
      <c r="BP23" s="78"/>
      <c r="BQ23" s="78"/>
      <c r="BR23" s="78"/>
      <c r="BS23" s="78"/>
      <c r="BT23" s="78"/>
      <c r="BU23" s="78"/>
      <c r="BV23" s="78"/>
      <c r="BW23" s="78"/>
      <c r="BX23" s="78"/>
      <c r="BY23" s="78"/>
      <c r="BZ23" s="78"/>
      <c r="CA23" s="78"/>
      <c r="CB23" s="78"/>
      <c r="CC23" s="78"/>
      <c r="CD23" s="78"/>
      <c r="CE23" s="78"/>
      <c r="CF23" s="78"/>
      <c r="CG23" s="78"/>
      <c r="CH23" s="78"/>
      <c r="CI23" s="78"/>
      <c r="CJ23" s="78"/>
      <c r="CK23" s="78"/>
      <c r="CL23" s="78"/>
      <c r="CM23" s="78"/>
      <c r="CN23" s="78"/>
      <c r="CO23" s="78"/>
      <c r="CP23" s="78"/>
      <c r="CQ23" s="78"/>
      <c r="CR23" s="78"/>
      <c r="CS23" s="78"/>
      <c r="CT23" s="78"/>
      <c r="CU23" s="78"/>
      <c r="CV23" s="78"/>
      <c r="CW23" s="78"/>
      <c r="CX23" s="78"/>
      <c r="CY23" s="78"/>
      <c r="CZ23" s="78"/>
      <c r="DA23" s="78"/>
      <c r="DB23" s="78"/>
      <c r="DC23" s="78"/>
      <c r="DD23" s="78"/>
      <c r="DE23" s="78"/>
      <c r="DF23" s="78"/>
      <c r="DG23" s="78"/>
      <c r="DH23" s="78"/>
      <c r="DI23" s="78"/>
      <c r="DJ23" s="78"/>
      <c r="DK23" s="78"/>
      <c r="DL23" s="78"/>
      <c r="DM23" s="78"/>
      <c r="DN23" s="78"/>
      <c r="DO23" s="78"/>
      <c r="DP23" s="78"/>
      <c r="DQ23" s="78"/>
      <c r="DR23" s="78"/>
      <c r="DS23" s="78"/>
      <c r="DT23" s="78"/>
      <c r="DU23" s="78"/>
      <c r="DV23" s="78"/>
      <c r="DW23" s="78"/>
      <c r="DX23" s="78"/>
      <c r="DY23" s="78"/>
      <c r="DZ23" s="78"/>
      <c r="EA23" s="78"/>
      <c r="EB23" s="78"/>
      <c r="EC23" s="78"/>
      <c r="ED23" s="78"/>
      <c r="EE23" s="78"/>
      <c r="EF23" s="78"/>
      <c r="EG23" s="78"/>
      <c r="EH23" s="78"/>
      <c r="EI23" s="78"/>
      <c r="EJ23" s="78"/>
      <c r="EK23" s="78"/>
      <c r="EL23" s="78"/>
      <c r="EM23" s="78"/>
      <c r="EN23" s="78"/>
      <c r="EO23" s="78"/>
      <c r="EP23" s="78"/>
      <c r="EQ23" s="78"/>
      <c r="ER23" s="78"/>
      <c r="ES23" s="78"/>
      <c r="ET23" s="78"/>
      <c r="EU23" s="78"/>
      <c r="EV23" s="78"/>
      <c r="EW23" s="78"/>
      <c r="EX23" s="78"/>
      <c r="EY23" s="78"/>
      <c r="EZ23" s="78"/>
      <c r="FA23" s="78"/>
      <c r="FB23" s="78"/>
      <c r="FC23" s="78"/>
      <c r="FD23" s="78"/>
      <c r="FE23" s="78"/>
      <c r="FF23" s="78"/>
      <c r="FG23" s="78"/>
      <c r="FH23" s="78"/>
      <c r="FI23" s="78"/>
      <c r="FJ23" s="78"/>
      <c r="FK23" s="78"/>
      <c r="FL23" s="78"/>
      <c r="FM23" s="78"/>
      <c r="FN23" s="78"/>
      <c r="FO23" s="78"/>
      <c r="FP23" s="78"/>
      <c r="FQ23" s="78"/>
      <c r="FR23" s="78"/>
      <c r="FS23" s="78"/>
      <c r="FT23" s="78"/>
      <c r="FU23" s="78"/>
      <c r="FV23" s="78"/>
      <c r="FW23" s="78"/>
      <c r="FX23" s="78"/>
      <c r="FY23" s="78"/>
      <c r="FZ23" s="78"/>
      <c r="GA23" s="78"/>
      <c r="GB23" s="78"/>
      <c r="GC23" s="78"/>
      <c r="GD23" s="78"/>
      <c r="GE23" s="78"/>
      <c r="GF23" s="78"/>
      <c r="GG23" s="78"/>
      <c r="GH23" s="78"/>
      <c r="GI23" s="78"/>
      <c r="GJ23" s="78"/>
      <c r="GK23" s="78"/>
      <c r="GL23" s="78"/>
      <c r="GM23" s="78"/>
      <c r="GN23" s="78"/>
      <c r="GO23" s="78"/>
      <c r="GP23" s="78"/>
      <c r="GQ23" s="78"/>
      <c r="GR23" s="78"/>
      <c r="GS23" s="78"/>
      <c r="GT23" s="78"/>
      <c r="GU23" s="78"/>
      <c r="GV23" s="78"/>
      <c r="GW23" s="78"/>
      <c r="GX23" s="78"/>
      <c r="GY23" s="78"/>
      <c r="GZ23" s="78"/>
      <c r="HA23" s="78"/>
      <c r="HB23" s="78"/>
      <c r="HC23" s="78"/>
      <c r="HD23" s="78"/>
      <c r="HE23" s="78"/>
      <c r="HF23" s="78"/>
      <c r="HG23" s="78"/>
      <c r="HH23" s="78"/>
      <c r="HI23" s="78"/>
      <c r="HJ23" s="78"/>
      <c r="HK23" s="78"/>
      <c r="HL23" s="78"/>
      <c r="HM23" s="78"/>
      <c r="HN23" s="78"/>
      <c r="HO23" s="78"/>
      <c r="HP23" s="78"/>
      <c r="HQ23" s="78"/>
      <c r="HR23" s="78"/>
      <c r="HS23" s="78"/>
      <c r="HT23" s="78"/>
      <c r="HU23" s="78"/>
      <c r="HV23" s="78"/>
      <c r="HW23" s="78"/>
      <c r="HX23" s="78"/>
      <c r="HY23" s="78"/>
      <c r="HZ23" s="78"/>
      <c r="IA23" s="78"/>
      <c r="IB23" s="78"/>
      <c r="IC23" s="78"/>
      <c r="ID23" s="78"/>
      <c r="IE23" s="78"/>
      <c r="IF23" s="78"/>
      <c r="IG23" s="78"/>
      <c r="IH23" s="78"/>
      <c r="II23" s="78"/>
      <c r="IJ23" s="78"/>
      <c r="IK23" s="78"/>
      <c r="IL23" s="78"/>
      <c r="IM23" s="78"/>
      <c r="IN23" s="78"/>
      <c r="IO23" s="78"/>
      <c r="IP23" s="78"/>
      <c r="IQ23" s="78"/>
      <c r="IR23" s="78"/>
      <c r="IS23" s="78"/>
      <c r="IT23" s="78"/>
      <c r="IU23" s="78"/>
      <c r="IV23" s="78"/>
      <c r="IW23" s="78"/>
    </row>
    <row r="24" spans="1:257" s="79" customFormat="1" ht="15" customHeight="1" x14ac:dyDescent="0.25">
      <c r="A24" s="77"/>
      <c r="B24" s="75"/>
      <c r="C24" s="76"/>
      <c r="D24" s="76"/>
      <c r="E24" s="76"/>
      <c r="F24" s="75"/>
      <c r="G24" s="75"/>
      <c r="H24" s="77"/>
      <c r="I24" s="75"/>
      <c r="J24" s="75"/>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c r="BZ24" s="78"/>
      <c r="CA24" s="78"/>
      <c r="CB24" s="78"/>
      <c r="CC24" s="78"/>
      <c r="CD24" s="78"/>
      <c r="CE24" s="78"/>
      <c r="CF24" s="78"/>
      <c r="CG24" s="78"/>
      <c r="CH24" s="78"/>
      <c r="CI24" s="78"/>
      <c r="CJ24" s="78"/>
      <c r="CK24" s="78"/>
      <c r="CL24" s="78"/>
      <c r="CM24" s="78"/>
      <c r="CN24" s="78"/>
      <c r="CO24" s="78"/>
      <c r="CP24" s="78"/>
      <c r="CQ24" s="78"/>
      <c r="CR24" s="78"/>
      <c r="CS24" s="78"/>
      <c r="CT24" s="78"/>
      <c r="CU24" s="78"/>
      <c r="CV24" s="78"/>
      <c r="CW24" s="78"/>
      <c r="CX24" s="78"/>
      <c r="CY24" s="78"/>
      <c r="CZ24" s="78"/>
      <c r="DA24" s="78"/>
      <c r="DB24" s="78"/>
      <c r="DC24" s="78"/>
      <c r="DD24" s="78"/>
      <c r="DE24" s="78"/>
      <c r="DF24" s="78"/>
      <c r="DG24" s="78"/>
      <c r="DH24" s="78"/>
      <c r="DI24" s="78"/>
      <c r="DJ24" s="78"/>
      <c r="DK24" s="78"/>
      <c r="DL24" s="78"/>
      <c r="DM24" s="78"/>
      <c r="DN24" s="78"/>
      <c r="DO24" s="78"/>
      <c r="DP24" s="78"/>
      <c r="DQ24" s="78"/>
      <c r="DR24" s="78"/>
      <c r="DS24" s="78"/>
      <c r="DT24" s="78"/>
      <c r="DU24" s="78"/>
      <c r="DV24" s="78"/>
      <c r="DW24" s="78"/>
      <c r="DX24" s="78"/>
      <c r="DY24" s="78"/>
      <c r="DZ24" s="78"/>
      <c r="EA24" s="78"/>
      <c r="EB24" s="78"/>
      <c r="EC24" s="78"/>
      <c r="ED24" s="78"/>
      <c r="EE24" s="78"/>
      <c r="EF24" s="78"/>
      <c r="EG24" s="78"/>
      <c r="EH24" s="78"/>
      <c r="EI24" s="78"/>
      <c r="EJ24" s="78"/>
      <c r="EK24" s="78"/>
      <c r="EL24" s="78"/>
      <c r="EM24" s="78"/>
      <c r="EN24" s="78"/>
      <c r="EO24" s="78"/>
      <c r="EP24" s="78"/>
      <c r="EQ24" s="78"/>
      <c r="ER24" s="78"/>
      <c r="ES24" s="78"/>
      <c r="ET24" s="78"/>
      <c r="EU24" s="78"/>
      <c r="EV24" s="78"/>
      <c r="EW24" s="78"/>
      <c r="EX24" s="78"/>
      <c r="EY24" s="78"/>
      <c r="EZ24" s="78"/>
      <c r="FA24" s="78"/>
      <c r="FB24" s="78"/>
      <c r="FC24" s="78"/>
      <c r="FD24" s="78"/>
      <c r="FE24" s="78"/>
      <c r="FF24" s="78"/>
      <c r="FG24" s="78"/>
      <c r="FH24" s="78"/>
      <c r="FI24" s="78"/>
      <c r="FJ24" s="78"/>
      <c r="FK24" s="78"/>
      <c r="FL24" s="78"/>
      <c r="FM24" s="78"/>
      <c r="FN24" s="78"/>
      <c r="FO24" s="78"/>
      <c r="FP24" s="78"/>
      <c r="FQ24" s="78"/>
      <c r="FR24" s="78"/>
      <c r="FS24" s="78"/>
      <c r="FT24" s="78"/>
      <c r="FU24" s="78"/>
      <c r="FV24" s="78"/>
      <c r="FW24" s="78"/>
      <c r="FX24" s="78"/>
      <c r="FY24" s="78"/>
      <c r="FZ24" s="78"/>
      <c r="GA24" s="78"/>
      <c r="GB24" s="78"/>
      <c r="GC24" s="78"/>
      <c r="GD24" s="78"/>
      <c r="GE24" s="78"/>
      <c r="GF24" s="78"/>
      <c r="GG24" s="78"/>
      <c r="GH24" s="78"/>
      <c r="GI24" s="78"/>
      <c r="GJ24" s="78"/>
      <c r="GK24" s="78"/>
      <c r="GL24" s="78"/>
      <c r="GM24" s="78"/>
      <c r="GN24" s="78"/>
      <c r="GO24" s="78"/>
      <c r="GP24" s="78"/>
      <c r="GQ24" s="78"/>
      <c r="GR24" s="78"/>
      <c r="GS24" s="78"/>
      <c r="GT24" s="78"/>
      <c r="GU24" s="78"/>
      <c r="GV24" s="78"/>
      <c r="GW24" s="78"/>
      <c r="GX24" s="78"/>
      <c r="GY24" s="78"/>
      <c r="GZ24" s="78"/>
      <c r="HA24" s="78"/>
      <c r="HB24" s="78"/>
      <c r="HC24" s="78"/>
      <c r="HD24" s="78"/>
      <c r="HE24" s="78"/>
      <c r="HF24" s="78"/>
      <c r="HG24" s="78"/>
      <c r="HH24" s="78"/>
      <c r="HI24" s="78"/>
      <c r="HJ24" s="78"/>
      <c r="HK24" s="78"/>
      <c r="HL24" s="78"/>
      <c r="HM24" s="78"/>
      <c r="HN24" s="78"/>
      <c r="HO24" s="78"/>
      <c r="HP24" s="78"/>
      <c r="HQ24" s="78"/>
      <c r="HR24" s="78"/>
      <c r="HS24" s="78"/>
      <c r="HT24" s="78"/>
      <c r="HU24" s="78"/>
      <c r="HV24" s="78"/>
      <c r="HW24" s="78"/>
      <c r="HX24" s="78"/>
      <c r="HY24" s="78"/>
      <c r="HZ24" s="78"/>
      <c r="IA24" s="78"/>
      <c r="IB24" s="78"/>
      <c r="IC24" s="78"/>
      <c r="ID24" s="78"/>
      <c r="IE24" s="78"/>
      <c r="IF24" s="78"/>
      <c r="IG24" s="78"/>
      <c r="IH24" s="78"/>
      <c r="II24" s="78"/>
      <c r="IJ24" s="78"/>
      <c r="IK24" s="78"/>
      <c r="IL24" s="78"/>
      <c r="IM24" s="78"/>
      <c r="IN24" s="78"/>
      <c r="IO24" s="78"/>
      <c r="IP24" s="78"/>
      <c r="IQ24" s="78"/>
      <c r="IR24" s="78"/>
      <c r="IS24" s="78"/>
      <c r="IT24" s="78"/>
      <c r="IU24" s="78"/>
      <c r="IV24" s="78"/>
      <c r="IW24" s="78"/>
    </row>
    <row r="25" spans="1:257" s="79" customFormat="1" ht="15" customHeight="1" x14ac:dyDescent="0.25">
      <c r="A25" s="77"/>
      <c r="B25" s="75"/>
      <c r="C25" s="76"/>
      <c r="D25" s="76"/>
      <c r="E25" s="76"/>
      <c r="F25" s="75"/>
      <c r="G25" s="75"/>
      <c r="H25" s="77"/>
      <c r="I25" s="75"/>
      <c r="J25" s="75"/>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c r="BU25" s="78"/>
      <c r="BV25" s="78"/>
      <c r="BW25" s="78"/>
      <c r="BX25" s="78"/>
      <c r="BY25" s="78"/>
      <c r="BZ25" s="78"/>
      <c r="CA25" s="78"/>
      <c r="CB25" s="78"/>
      <c r="CC25" s="78"/>
      <c r="CD25" s="78"/>
      <c r="CE25" s="78"/>
      <c r="CF25" s="78"/>
      <c r="CG25" s="78"/>
      <c r="CH25" s="78"/>
      <c r="CI25" s="78"/>
      <c r="CJ25" s="78"/>
      <c r="CK25" s="78"/>
      <c r="CL25" s="78"/>
      <c r="CM25" s="78"/>
      <c r="CN25" s="78"/>
      <c r="CO25" s="78"/>
      <c r="CP25" s="78"/>
      <c r="CQ25" s="78"/>
      <c r="CR25" s="78"/>
      <c r="CS25" s="78"/>
      <c r="CT25" s="78"/>
      <c r="CU25" s="78"/>
      <c r="CV25" s="78"/>
      <c r="CW25" s="78"/>
      <c r="CX25" s="78"/>
      <c r="CY25" s="78"/>
      <c r="CZ25" s="78"/>
      <c r="DA25" s="78"/>
      <c r="DB25" s="78"/>
      <c r="DC25" s="78"/>
      <c r="DD25" s="78"/>
      <c r="DE25" s="78"/>
      <c r="DF25" s="78"/>
      <c r="DG25" s="78"/>
      <c r="DH25" s="78"/>
      <c r="DI25" s="78"/>
      <c r="DJ25" s="78"/>
      <c r="DK25" s="78"/>
      <c r="DL25" s="78"/>
      <c r="DM25" s="78"/>
      <c r="DN25" s="78"/>
      <c r="DO25" s="78"/>
      <c r="DP25" s="78"/>
      <c r="DQ25" s="78"/>
      <c r="DR25" s="78"/>
      <c r="DS25" s="78"/>
      <c r="DT25" s="78"/>
      <c r="DU25" s="78"/>
      <c r="DV25" s="78"/>
      <c r="DW25" s="78"/>
      <c r="DX25" s="78"/>
      <c r="DY25" s="78"/>
      <c r="DZ25" s="78"/>
      <c r="EA25" s="78"/>
      <c r="EB25" s="78"/>
      <c r="EC25" s="78"/>
      <c r="ED25" s="78"/>
      <c r="EE25" s="78"/>
      <c r="EF25" s="78"/>
      <c r="EG25" s="78"/>
      <c r="EH25" s="78"/>
      <c r="EI25" s="78"/>
      <c r="EJ25" s="78"/>
      <c r="EK25" s="78"/>
      <c r="EL25" s="78"/>
      <c r="EM25" s="78"/>
      <c r="EN25" s="78"/>
      <c r="EO25" s="78"/>
      <c r="EP25" s="78"/>
      <c r="EQ25" s="78"/>
      <c r="ER25" s="78"/>
      <c r="ES25" s="78"/>
      <c r="ET25" s="78"/>
      <c r="EU25" s="78"/>
      <c r="EV25" s="78"/>
      <c r="EW25" s="78"/>
      <c r="EX25" s="78"/>
      <c r="EY25" s="78"/>
      <c r="EZ25" s="78"/>
      <c r="FA25" s="78"/>
      <c r="FB25" s="78"/>
      <c r="FC25" s="78"/>
      <c r="FD25" s="78"/>
      <c r="FE25" s="78"/>
      <c r="FF25" s="78"/>
      <c r="FG25" s="78"/>
      <c r="FH25" s="78"/>
      <c r="FI25" s="78"/>
      <c r="FJ25" s="78"/>
      <c r="FK25" s="78"/>
      <c r="FL25" s="78"/>
      <c r="FM25" s="78"/>
      <c r="FN25" s="78"/>
      <c r="FO25" s="78"/>
      <c r="FP25" s="78"/>
      <c r="FQ25" s="78"/>
      <c r="FR25" s="78"/>
      <c r="FS25" s="78"/>
      <c r="FT25" s="78"/>
      <c r="FU25" s="78"/>
      <c r="FV25" s="78"/>
      <c r="FW25" s="78"/>
      <c r="FX25" s="78"/>
      <c r="FY25" s="78"/>
      <c r="FZ25" s="78"/>
      <c r="GA25" s="78"/>
      <c r="GB25" s="78"/>
      <c r="GC25" s="78"/>
      <c r="GD25" s="78"/>
      <c r="GE25" s="78"/>
      <c r="GF25" s="78"/>
      <c r="GG25" s="78"/>
      <c r="GH25" s="78"/>
      <c r="GI25" s="78"/>
      <c r="GJ25" s="78"/>
      <c r="GK25" s="78"/>
      <c r="GL25" s="78"/>
      <c r="GM25" s="78"/>
      <c r="GN25" s="78"/>
      <c r="GO25" s="78"/>
      <c r="GP25" s="78"/>
      <c r="GQ25" s="78"/>
      <c r="GR25" s="78"/>
      <c r="GS25" s="78"/>
      <c r="GT25" s="78"/>
      <c r="GU25" s="78"/>
      <c r="GV25" s="78"/>
      <c r="GW25" s="78"/>
      <c r="GX25" s="78"/>
      <c r="GY25" s="78"/>
      <c r="GZ25" s="78"/>
      <c r="HA25" s="78"/>
      <c r="HB25" s="78"/>
      <c r="HC25" s="78"/>
      <c r="HD25" s="78"/>
      <c r="HE25" s="78"/>
      <c r="HF25" s="78"/>
      <c r="HG25" s="78"/>
      <c r="HH25" s="78"/>
      <c r="HI25" s="78"/>
      <c r="HJ25" s="78"/>
      <c r="HK25" s="78"/>
      <c r="HL25" s="78"/>
      <c r="HM25" s="78"/>
      <c r="HN25" s="78"/>
      <c r="HO25" s="78"/>
      <c r="HP25" s="78"/>
      <c r="HQ25" s="78"/>
      <c r="HR25" s="78"/>
      <c r="HS25" s="78"/>
      <c r="HT25" s="78"/>
      <c r="HU25" s="78"/>
      <c r="HV25" s="78"/>
      <c r="HW25" s="78"/>
      <c r="HX25" s="78"/>
      <c r="HY25" s="78"/>
      <c r="HZ25" s="78"/>
      <c r="IA25" s="78"/>
      <c r="IB25" s="78"/>
      <c r="IC25" s="78"/>
      <c r="ID25" s="78"/>
      <c r="IE25" s="78"/>
      <c r="IF25" s="78"/>
      <c r="IG25" s="78"/>
      <c r="IH25" s="78"/>
      <c r="II25" s="78"/>
      <c r="IJ25" s="78"/>
      <c r="IK25" s="78"/>
      <c r="IL25" s="78"/>
      <c r="IM25" s="78"/>
      <c r="IN25" s="78"/>
      <c r="IO25" s="78"/>
      <c r="IP25" s="78"/>
      <c r="IQ25" s="78"/>
      <c r="IR25" s="78"/>
      <c r="IS25" s="78"/>
      <c r="IT25" s="78"/>
      <c r="IU25" s="78"/>
      <c r="IV25" s="78"/>
      <c r="IW25" s="78"/>
    </row>
    <row r="26" spans="1:257" s="79" customFormat="1" ht="15" customHeight="1" x14ac:dyDescent="0.25">
      <c r="A26" s="77"/>
      <c r="B26" s="75"/>
      <c r="C26" s="76"/>
      <c r="D26" s="76"/>
      <c r="E26" s="76"/>
      <c r="F26" s="75"/>
      <c r="G26" s="75"/>
      <c r="H26" s="77"/>
      <c r="I26" s="77"/>
      <c r="J26" s="75"/>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c r="CN26" s="78"/>
      <c r="CO26" s="78"/>
      <c r="CP26" s="78"/>
      <c r="CQ26" s="78"/>
      <c r="CR26" s="78"/>
      <c r="CS26" s="78"/>
      <c r="CT26" s="78"/>
      <c r="CU26" s="78"/>
      <c r="CV26" s="78"/>
      <c r="CW26" s="78"/>
      <c r="CX26" s="78"/>
      <c r="CY26" s="78"/>
      <c r="CZ26" s="78"/>
      <c r="DA26" s="78"/>
      <c r="DB26" s="78"/>
      <c r="DC26" s="78"/>
      <c r="DD26" s="78"/>
      <c r="DE26" s="78"/>
      <c r="DF26" s="78"/>
      <c r="DG26" s="78"/>
      <c r="DH26" s="78"/>
      <c r="DI26" s="78"/>
      <c r="DJ26" s="78"/>
      <c r="DK26" s="78"/>
      <c r="DL26" s="78"/>
      <c r="DM26" s="78"/>
      <c r="DN26" s="78"/>
      <c r="DO26" s="78"/>
      <c r="DP26" s="78"/>
      <c r="DQ26" s="78"/>
      <c r="DR26" s="78"/>
      <c r="DS26" s="78"/>
      <c r="DT26" s="78"/>
      <c r="DU26" s="78"/>
      <c r="DV26" s="78"/>
      <c r="DW26" s="78"/>
      <c r="DX26" s="78"/>
      <c r="DY26" s="78"/>
      <c r="DZ26" s="78"/>
      <c r="EA26" s="78"/>
      <c r="EB26" s="78"/>
      <c r="EC26" s="78"/>
      <c r="ED26" s="78"/>
      <c r="EE26" s="78"/>
      <c r="EF26" s="78"/>
      <c r="EG26" s="78"/>
      <c r="EH26" s="78"/>
      <c r="EI26" s="78"/>
      <c r="EJ26" s="78"/>
      <c r="EK26" s="78"/>
      <c r="EL26" s="78"/>
      <c r="EM26" s="78"/>
      <c r="EN26" s="78"/>
      <c r="EO26" s="78"/>
      <c r="EP26" s="78"/>
      <c r="EQ26" s="78"/>
      <c r="ER26" s="78"/>
      <c r="ES26" s="78"/>
      <c r="ET26" s="78"/>
      <c r="EU26" s="78"/>
      <c r="EV26" s="78"/>
      <c r="EW26" s="78"/>
      <c r="EX26" s="78"/>
      <c r="EY26" s="78"/>
      <c r="EZ26" s="78"/>
      <c r="FA26" s="78"/>
      <c r="FB26" s="78"/>
      <c r="FC26" s="78"/>
      <c r="FD26" s="78"/>
      <c r="FE26" s="78"/>
      <c r="FF26" s="78"/>
      <c r="FG26" s="78"/>
      <c r="FH26" s="78"/>
      <c r="FI26" s="78"/>
      <c r="FJ26" s="78"/>
      <c r="FK26" s="78"/>
      <c r="FL26" s="78"/>
      <c r="FM26" s="78"/>
      <c r="FN26" s="78"/>
      <c r="FO26" s="78"/>
      <c r="FP26" s="78"/>
      <c r="FQ26" s="78"/>
      <c r="FR26" s="78"/>
      <c r="FS26" s="78"/>
      <c r="FT26" s="78"/>
      <c r="FU26" s="78"/>
      <c r="FV26" s="78"/>
      <c r="FW26" s="78"/>
      <c r="FX26" s="78"/>
      <c r="FY26" s="78"/>
      <c r="FZ26" s="78"/>
      <c r="GA26" s="78"/>
      <c r="GB26" s="78"/>
      <c r="GC26" s="78"/>
      <c r="GD26" s="78"/>
      <c r="GE26" s="78"/>
      <c r="GF26" s="78"/>
      <c r="GG26" s="78"/>
      <c r="GH26" s="78"/>
      <c r="GI26" s="78"/>
      <c r="GJ26" s="78"/>
      <c r="GK26" s="78"/>
      <c r="GL26" s="78"/>
      <c r="GM26" s="78"/>
      <c r="GN26" s="78"/>
      <c r="GO26" s="78"/>
      <c r="GP26" s="78"/>
      <c r="GQ26" s="78"/>
      <c r="GR26" s="78"/>
      <c r="GS26" s="78"/>
      <c r="GT26" s="78"/>
      <c r="GU26" s="78"/>
      <c r="GV26" s="78"/>
      <c r="GW26" s="78"/>
      <c r="GX26" s="78"/>
      <c r="GY26" s="78"/>
      <c r="GZ26" s="78"/>
      <c r="HA26" s="78"/>
      <c r="HB26" s="78"/>
      <c r="HC26" s="78"/>
      <c r="HD26" s="78"/>
      <c r="HE26" s="78"/>
      <c r="HF26" s="78"/>
      <c r="HG26" s="78"/>
      <c r="HH26" s="78"/>
      <c r="HI26" s="78"/>
      <c r="HJ26" s="78"/>
      <c r="HK26" s="78"/>
      <c r="HL26" s="78"/>
      <c r="HM26" s="78"/>
      <c r="HN26" s="78"/>
      <c r="HO26" s="78"/>
      <c r="HP26" s="78"/>
      <c r="HQ26" s="78"/>
      <c r="HR26" s="78"/>
      <c r="HS26" s="78"/>
      <c r="HT26" s="78"/>
      <c r="HU26" s="78"/>
      <c r="HV26" s="78"/>
      <c r="HW26" s="78"/>
      <c r="HX26" s="78"/>
      <c r="HY26" s="78"/>
      <c r="HZ26" s="78"/>
      <c r="IA26" s="78"/>
      <c r="IB26" s="78"/>
      <c r="IC26" s="78"/>
      <c r="ID26" s="78"/>
      <c r="IE26" s="78"/>
      <c r="IF26" s="78"/>
      <c r="IG26" s="78"/>
      <c r="IH26" s="78"/>
      <c r="II26" s="78"/>
      <c r="IJ26" s="78"/>
      <c r="IK26" s="78"/>
      <c r="IL26" s="78"/>
      <c r="IM26" s="78"/>
      <c r="IN26" s="78"/>
      <c r="IO26" s="78"/>
      <c r="IP26" s="78"/>
      <c r="IQ26" s="78"/>
      <c r="IR26" s="78"/>
      <c r="IS26" s="78"/>
      <c r="IT26" s="78"/>
      <c r="IU26" s="78"/>
      <c r="IV26" s="78"/>
      <c r="IW26" s="78"/>
    </row>
    <row r="27" spans="1:257" s="79" customFormat="1" ht="15" customHeight="1" x14ac:dyDescent="0.25">
      <c r="A27" s="77"/>
      <c r="B27" s="75"/>
      <c r="C27" s="76"/>
      <c r="D27" s="76"/>
      <c r="E27" s="76"/>
      <c r="F27" s="75"/>
      <c r="G27" s="75"/>
      <c r="H27" s="77"/>
      <c r="I27" s="77"/>
      <c r="J27" s="75"/>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c r="BU27" s="78"/>
      <c r="BV27" s="78"/>
      <c r="BW27" s="78"/>
      <c r="BX27" s="78"/>
      <c r="BY27" s="78"/>
      <c r="BZ27" s="78"/>
      <c r="CA27" s="78"/>
      <c r="CB27" s="78"/>
      <c r="CC27" s="78"/>
      <c r="CD27" s="78"/>
      <c r="CE27" s="78"/>
      <c r="CF27" s="78"/>
      <c r="CG27" s="78"/>
      <c r="CH27" s="78"/>
      <c r="CI27" s="78"/>
      <c r="CJ27" s="78"/>
      <c r="CK27" s="78"/>
      <c r="CL27" s="78"/>
      <c r="CM27" s="78"/>
      <c r="CN27" s="78"/>
      <c r="CO27" s="78"/>
      <c r="CP27" s="78"/>
      <c r="CQ27" s="78"/>
      <c r="CR27" s="78"/>
      <c r="CS27" s="78"/>
      <c r="CT27" s="78"/>
      <c r="CU27" s="78"/>
      <c r="CV27" s="78"/>
      <c r="CW27" s="78"/>
      <c r="CX27" s="78"/>
      <c r="CY27" s="78"/>
      <c r="CZ27" s="78"/>
      <c r="DA27" s="78"/>
      <c r="DB27" s="78"/>
      <c r="DC27" s="78"/>
      <c r="DD27" s="78"/>
      <c r="DE27" s="78"/>
      <c r="DF27" s="78"/>
      <c r="DG27" s="78"/>
      <c r="DH27" s="78"/>
      <c r="DI27" s="78"/>
      <c r="DJ27" s="78"/>
      <c r="DK27" s="78"/>
      <c r="DL27" s="78"/>
      <c r="DM27" s="78"/>
      <c r="DN27" s="78"/>
      <c r="DO27" s="78"/>
      <c r="DP27" s="78"/>
      <c r="DQ27" s="78"/>
      <c r="DR27" s="78"/>
      <c r="DS27" s="78"/>
      <c r="DT27" s="78"/>
      <c r="DU27" s="78"/>
      <c r="DV27" s="78"/>
      <c r="DW27" s="78"/>
      <c r="DX27" s="78"/>
      <c r="DY27" s="78"/>
      <c r="DZ27" s="78"/>
      <c r="EA27" s="78"/>
      <c r="EB27" s="78"/>
      <c r="EC27" s="78"/>
      <c r="ED27" s="78"/>
      <c r="EE27" s="78"/>
      <c r="EF27" s="78"/>
      <c r="EG27" s="78"/>
      <c r="EH27" s="78"/>
      <c r="EI27" s="78"/>
      <c r="EJ27" s="78"/>
      <c r="EK27" s="78"/>
      <c r="EL27" s="78"/>
      <c r="EM27" s="78"/>
      <c r="EN27" s="78"/>
      <c r="EO27" s="78"/>
      <c r="EP27" s="78"/>
      <c r="EQ27" s="78"/>
      <c r="ER27" s="78"/>
      <c r="ES27" s="78"/>
      <c r="ET27" s="78"/>
      <c r="EU27" s="78"/>
      <c r="EV27" s="78"/>
      <c r="EW27" s="78"/>
      <c r="EX27" s="78"/>
      <c r="EY27" s="78"/>
      <c r="EZ27" s="78"/>
      <c r="FA27" s="78"/>
      <c r="FB27" s="78"/>
      <c r="FC27" s="78"/>
      <c r="FD27" s="78"/>
      <c r="FE27" s="78"/>
      <c r="FF27" s="78"/>
      <c r="FG27" s="78"/>
      <c r="FH27" s="78"/>
      <c r="FI27" s="78"/>
      <c r="FJ27" s="78"/>
      <c r="FK27" s="78"/>
      <c r="FL27" s="78"/>
      <c r="FM27" s="78"/>
      <c r="FN27" s="78"/>
      <c r="FO27" s="78"/>
      <c r="FP27" s="78"/>
      <c r="FQ27" s="78"/>
      <c r="FR27" s="78"/>
      <c r="FS27" s="78"/>
      <c r="FT27" s="78"/>
      <c r="FU27" s="78"/>
      <c r="FV27" s="78"/>
      <c r="FW27" s="78"/>
      <c r="FX27" s="78"/>
      <c r="FY27" s="78"/>
      <c r="FZ27" s="78"/>
      <c r="GA27" s="78"/>
      <c r="GB27" s="78"/>
      <c r="GC27" s="78"/>
      <c r="GD27" s="78"/>
      <c r="GE27" s="78"/>
      <c r="GF27" s="78"/>
      <c r="GG27" s="78"/>
      <c r="GH27" s="78"/>
      <c r="GI27" s="78"/>
      <c r="GJ27" s="78"/>
      <c r="GK27" s="78"/>
      <c r="GL27" s="78"/>
      <c r="GM27" s="78"/>
      <c r="GN27" s="78"/>
      <c r="GO27" s="78"/>
      <c r="GP27" s="78"/>
      <c r="GQ27" s="78"/>
      <c r="GR27" s="78"/>
      <c r="GS27" s="78"/>
      <c r="GT27" s="78"/>
      <c r="GU27" s="78"/>
      <c r="GV27" s="78"/>
      <c r="GW27" s="78"/>
      <c r="GX27" s="78"/>
      <c r="GY27" s="78"/>
      <c r="GZ27" s="78"/>
      <c r="HA27" s="78"/>
      <c r="HB27" s="78"/>
      <c r="HC27" s="78"/>
      <c r="HD27" s="78"/>
      <c r="HE27" s="78"/>
      <c r="HF27" s="78"/>
      <c r="HG27" s="78"/>
      <c r="HH27" s="78"/>
      <c r="HI27" s="78"/>
      <c r="HJ27" s="78"/>
      <c r="HK27" s="78"/>
      <c r="HL27" s="78"/>
      <c r="HM27" s="78"/>
      <c r="HN27" s="78"/>
      <c r="HO27" s="78"/>
      <c r="HP27" s="78"/>
      <c r="HQ27" s="78"/>
      <c r="HR27" s="78"/>
      <c r="HS27" s="78"/>
      <c r="HT27" s="78"/>
      <c r="HU27" s="78"/>
      <c r="HV27" s="78"/>
      <c r="HW27" s="78"/>
      <c r="HX27" s="78"/>
      <c r="HY27" s="78"/>
      <c r="HZ27" s="78"/>
      <c r="IA27" s="78"/>
      <c r="IB27" s="78"/>
      <c r="IC27" s="78"/>
      <c r="ID27" s="78"/>
      <c r="IE27" s="78"/>
      <c r="IF27" s="78"/>
      <c r="IG27" s="78"/>
      <c r="IH27" s="78"/>
      <c r="II27" s="78"/>
      <c r="IJ27" s="78"/>
      <c r="IK27" s="78"/>
      <c r="IL27" s="78"/>
      <c r="IM27" s="78"/>
      <c r="IN27" s="78"/>
      <c r="IO27" s="78"/>
      <c r="IP27" s="78"/>
      <c r="IQ27" s="78"/>
      <c r="IR27" s="78"/>
      <c r="IS27" s="78"/>
      <c r="IT27" s="78"/>
      <c r="IU27" s="78"/>
      <c r="IV27" s="78"/>
      <c r="IW27" s="78"/>
    </row>
    <row r="28" spans="1:257" s="79" customFormat="1" ht="15" customHeight="1" x14ac:dyDescent="0.25">
      <c r="A28" s="77"/>
      <c r="B28" s="75"/>
      <c r="C28" s="76"/>
      <c r="D28" s="76"/>
      <c r="E28" s="76"/>
      <c r="F28" s="75"/>
      <c r="G28" s="75"/>
      <c r="H28" s="77"/>
      <c r="I28" s="77"/>
      <c r="J28" s="75"/>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c r="EO28" s="78"/>
      <c r="EP28" s="78"/>
      <c r="EQ28" s="78"/>
      <c r="ER28" s="78"/>
      <c r="ES28" s="78"/>
      <c r="ET28" s="78"/>
      <c r="EU28" s="78"/>
      <c r="EV28" s="78"/>
      <c r="EW28" s="78"/>
      <c r="EX28" s="78"/>
      <c r="EY28" s="78"/>
      <c r="EZ28" s="78"/>
      <c r="FA28" s="78"/>
      <c r="FB28" s="78"/>
      <c r="FC28" s="78"/>
      <c r="FD28" s="78"/>
      <c r="FE28" s="78"/>
      <c r="FF28" s="78"/>
      <c r="FG28" s="78"/>
      <c r="FH28" s="78"/>
      <c r="FI28" s="78"/>
      <c r="FJ28" s="78"/>
      <c r="FK28" s="78"/>
      <c r="FL28" s="78"/>
      <c r="FM28" s="78"/>
      <c r="FN28" s="78"/>
      <c r="FO28" s="78"/>
      <c r="FP28" s="78"/>
      <c r="FQ28" s="78"/>
      <c r="FR28" s="78"/>
      <c r="FS28" s="78"/>
      <c r="FT28" s="78"/>
      <c r="FU28" s="78"/>
      <c r="FV28" s="78"/>
      <c r="FW28" s="78"/>
      <c r="FX28" s="78"/>
      <c r="FY28" s="78"/>
      <c r="FZ28" s="78"/>
      <c r="GA28" s="78"/>
      <c r="GB28" s="78"/>
      <c r="GC28" s="78"/>
      <c r="GD28" s="78"/>
      <c r="GE28" s="78"/>
      <c r="GF28" s="78"/>
      <c r="GG28" s="78"/>
      <c r="GH28" s="78"/>
      <c r="GI28" s="78"/>
      <c r="GJ28" s="78"/>
      <c r="GK28" s="78"/>
      <c r="GL28" s="78"/>
      <c r="GM28" s="78"/>
      <c r="GN28" s="78"/>
      <c r="GO28" s="78"/>
      <c r="GP28" s="78"/>
      <c r="GQ28" s="78"/>
      <c r="GR28" s="78"/>
      <c r="GS28" s="78"/>
      <c r="GT28" s="78"/>
      <c r="GU28" s="78"/>
      <c r="GV28" s="78"/>
      <c r="GW28" s="78"/>
      <c r="GX28" s="78"/>
      <c r="GY28" s="78"/>
      <c r="GZ28" s="78"/>
      <c r="HA28" s="78"/>
      <c r="HB28" s="78"/>
      <c r="HC28" s="78"/>
      <c r="HD28" s="78"/>
      <c r="HE28" s="78"/>
      <c r="HF28" s="78"/>
      <c r="HG28" s="78"/>
      <c r="HH28" s="78"/>
      <c r="HI28" s="78"/>
      <c r="HJ28" s="78"/>
      <c r="HK28" s="78"/>
      <c r="HL28" s="78"/>
      <c r="HM28" s="78"/>
      <c r="HN28" s="78"/>
      <c r="HO28" s="78"/>
      <c r="HP28" s="78"/>
      <c r="HQ28" s="78"/>
      <c r="HR28" s="78"/>
      <c r="HS28" s="78"/>
      <c r="HT28" s="78"/>
      <c r="HU28" s="78"/>
      <c r="HV28" s="78"/>
      <c r="HW28" s="78"/>
      <c r="HX28" s="78"/>
      <c r="HY28" s="78"/>
      <c r="HZ28" s="78"/>
      <c r="IA28" s="78"/>
      <c r="IB28" s="78"/>
      <c r="IC28" s="78"/>
      <c r="ID28" s="78"/>
      <c r="IE28" s="78"/>
      <c r="IF28" s="78"/>
      <c r="IG28" s="78"/>
      <c r="IH28" s="78"/>
      <c r="II28" s="78"/>
      <c r="IJ28" s="78"/>
      <c r="IK28" s="78"/>
      <c r="IL28" s="78"/>
      <c r="IM28" s="78"/>
      <c r="IN28" s="78"/>
      <c r="IO28" s="78"/>
      <c r="IP28" s="78"/>
      <c r="IQ28" s="78"/>
      <c r="IR28" s="78"/>
      <c r="IS28" s="78"/>
      <c r="IT28" s="78"/>
      <c r="IU28" s="78"/>
      <c r="IV28" s="78"/>
      <c r="IW28" s="78"/>
    </row>
    <row r="29" spans="1:257" s="79" customFormat="1" ht="15" customHeight="1" x14ac:dyDescent="0.25">
      <c r="A29" s="77"/>
      <c r="B29" s="75"/>
      <c r="C29" s="76"/>
      <c r="D29" s="76"/>
      <c r="E29" s="76"/>
      <c r="F29" s="75"/>
      <c r="G29" s="75"/>
      <c r="H29" s="77"/>
      <c r="I29" s="77"/>
      <c r="J29" s="75"/>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c r="EO29" s="78"/>
      <c r="EP29" s="78"/>
      <c r="EQ29" s="78"/>
      <c r="ER29" s="78"/>
      <c r="ES29" s="78"/>
      <c r="ET29" s="78"/>
      <c r="EU29" s="78"/>
      <c r="EV29" s="78"/>
      <c r="EW29" s="78"/>
      <c r="EX29" s="78"/>
      <c r="EY29" s="78"/>
      <c r="EZ29" s="78"/>
      <c r="FA29" s="78"/>
      <c r="FB29" s="78"/>
      <c r="FC29" s="78"/>
      <c r="FD29" s="78"/>
      <c r="FE29" s="78"/>
      <c r="FF29" s="78"/>
      <c r="FG29" s="78"/>
      <c r="FH29" s="78"/>
      <c r="FI29" s="78"/>
      <c r="FJ29" s="78"/>
      <c r="FK29" s="78"/>
      <c r="FL29" s="78"/>
      <c r="FM29" s="78"/>
      <c r="FN29" s="78"/>
      <c r="FO29" s="78"/>
      <c r="FP29" s="78"/>
      <c r="FQ29" s="78"/>
      <c r="FR29" s="78"/>
      <c r="FS29" s="78"/>
      <c r="FT29" s="78"/>
      <c r="FU29" s="78"/>
      <c r="FV29" s="78"/>
      <c r="FW29" s="78"/>
      <c r="FX29" s="78"/>
      <c r="FY29" s="78"/>
      <c r="FZ29" s="78"/>
      <c r="GA29" s="78"/>
      <c r="GB29" s="78"/>
      <c r="GC29" s="78"/>
      <c r="GD29" s="78"/>
      <c r="GE29" s="78"/>
      <c r="GF29" s="78"/>
      <c r="GG29" s="78"/>
      <c r="GH29" s="78"/>
      <c r="GI29" s="78"/>
      <c r="GJ29" s="78"/>
      <c r="GK29" s="78"/>
      <c r="GL29" s="78"/>
      <c r="GM29" s="78"/>
      <c r="GN29" s="78"/>
      <c r="GO29" s="78"/>
      <c r="GP29" s="78"/>
      <c r="GQ29" s="78"/>
      <c r="GR29" s="78"/>
      <c r="GS29" s="78"/>
      <c r="GT29" s="78"/>
      <c r="GU29" s="78"/>
      <c r="GV29" s="78"/>
      <c r="GW29" s="78"/>
      <c r="GX29" s="78"/>
      <c r="GY29" s="78"/>
      <c r="GZ29" s="78"/>
      <c r="HA29" s="78"/>
      <c r="HB29" s="78"/>
      <c r="HC29" s="78"/>
      <c r="HD29" s="78"/>
      <c r="HE29" s="78"/>
      <c r="HF29" s="78"/>
      <c r="HG29" s="78"/>
      <c r="HH29" s="78"/>
      <c r="HI29" s="78"/>
      <c r="HJ29" s="78"/>
      <c r="HK29" s="78"/>
      <c r="HL29" s="78"/>
      <c r="HM29" s="78"/>
      <c r="HN29" s="78"/>
      <c r="HO29" s="78"/>
      <c r="HP29" s="78"/>
      <c r="HQ29" s="78"/>
      <c r="HR29" s="78"/>
      <c r="HS29" s="78"/>
      <c r="HT29" s="78"/>
      <c r="HU29" s="78"/>
      <c r="HV29" s="78"/>
      <c r="HW29" s="78"/>
      <c r="HX29" s="78"/>
      <c r="HY29" s="78"/>
      <c r="HZ29" s="78"/>
      <c r="IA29" s="78"/>
      <c r="IB29" s="78"/>
      <c r="IC29" s="78"/>
      <c r="ID29" s="78"/>
      <c r="IE29" s="78"/>
      <c r="IF29" s="78"/>
      <c r="IG29" s="78"/>
      <c r="IH29" s="78"/>
      <c r="II29" s="78"/>
      <c r="IJ29" s="78"/>
      <c r="IK29" s="78"/>
      <c r="IL29" s="78"/>
      <c r="IM29" s="78"/>
      <c r="IN29" s="78"/>
      <c r="IO29" s="78"/>
      <c r="IP29" s="78"/>
      <c r="IQ29" s="78"/>
      <c r="IR29" s="78"/>
      <c r="IS29" s="78"/>
      <c r="IT29" s="78"/>
      <c r="IU29" s="78"/>
      <c r="IV29" s="78"/>
      <c r="IW29" s="78"/>
    </row>
    <row r="30" spans="1:257" s="79" customFormat="1" ht="15" customHeight="1" x14ac:dyDescent="0.25">
      <c r="A30" s="77"/>
      <c r="B30" s="75"/>
      <c r="C30" s="76"/>
      <c r="D30" s="76"/>
      <c r="E30" s="76"/>
      <c r="F30" s="75"/>
      <c r="G30" s="75"/>
      <c r="H30" s="77"/>
      <c r="I30" s="77"/>
      <c r="J30" s="77"/>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c r="EO30" s="78"/>
      <c r="EP30" s="78"/>
      <c r="EQ30" s="78"/>
      <c r="ER30" s="78"/>
      <c r="ES30" s="78"/>
      <c r="ET30" s="78"/>
      <c r="EU30" s="78"/>
      <c r="EV30" s="78"/>
      <c r="EW30" s="78"/>
      <c r="EX30" s="78"/>
      <c r="EY30" s="78"/>
      <c r="EZ30" s="78"/>
      <c r="FA30" s="78"/>
      <c r="FB30" s="78"/>
      <c r="FC30" s="78"/>
      <c r="FD30" s="78"/>
      <c r="FE30" s="78"/>
      <c r="FF30" s="78"/>
      <c r="FG30" s="78"/>
      <c r="FH30" s="78"/>
      <c r="FI30" s="78"/>
      <c r="FJ30" s="78"/>
      <c r="FK30" s="78"/>
      <c r="FL30" s="78"/>
      <c r="FM30" s="78"/>
      <c r="FN30" s="78"/>
      <c r="FO30" s="78"/>
      <c r="FP30" s="78"/>
      <c r="FQ30" s="78"/>
      <c r="FR30" s="78"/>
      <c r="FS30" s="78"/>
      <c r="FT30" s="78"/>
      <c r="FU30" s="78"/>
      <c r="FV30" s="78"/>
      <c r="FW30" s="78"/>
      <c r="FX30" s="78"/>
      <c r="FY30" s="78"/>
      <c r="FZ30" s="78"/>
      <c r="GA30" s="78"/>
      <c r="GB30" s="78"/>
      <c r="GC30" s="78"/>
      <c r="GD30" s="78"/>
      <c r="GE30" s="78"/>
      <c r="GF30" s="78"/>
      <c r="GG30" s="78"/>
      <c r="GH30" s="78"/>
      <c r="GI30" s="78"/>
      <c r="GJ30" s="78"/>
      <c r="GK30" s="78"/>
      <c r="GL30" s="78"/>
      <c r="GM30" s="78"/>
      <c r="GN30" s="78"/>
      <c r="GO30" s="78"/>
      <c r="GP30" s="78"/>
      <c r="GQ30" s="78"/>
      <c r="GR30" s="78"/>
      <c r="GS30" s="78"/>
      <c r="GT30" s="78"/>
      <c r="GU30" s="78"/>
      <c r="GV30" s="78"/>
      <c r="GW30" s="78"/>
      <c r="GX30" s="78"/>
      <c r="GY30" s="78"/>
      <c r="GZ30" s="78"/>
      <c r="HA30" s="78"/>
      <c r="HB30" s="78"/>
      <c r="HC30" s="78"/>
      <c r="HD30" s="78"/>
      <c r="HE30" s="78"/>
      <c r="HF30" s="78"/>
      <c r="HG30" s="78"/>
      <c r="HH30" s="78"/>
      <c r="HI30" s="78"/>
      <c r="HJ30" s="78"/>
      <c r="HK30" s="78"/>
      <c r="HL30" s="78"/>
      <c r="HM30" s="78"/>
      <c r="HN30" s="78"/>
      <c r="HO30" s="78"/>
      <c r="HP30" s="78"/>
      <c r="HQ30" s="78"/>
      <c r="HR30" s="78"/>
      <c r="HS30" s="78"/>
      <c r="HT30" s="78"/>
      <c r="HU30" s="78"/>
      <c r="HV30" s="78"/>
      <c r="HW30" s="78"/>
      <c r="HX30" s="78"/>
      <c r="HY30" s="78"/>
      <c r="HZ30" s="78"/>
      <c r="IA30" s="78"/>
      <c r="IB30" s="78"/>
      <c r="IC30" s="78"/>
      <c r="ID30" s="78"/>
      <c r="IE30" s="78"/>
      <c r="IF30" s="78"/>
      <c r="IG30" s="78"/>
      <c r="IH30" s="78"/>
      <c r="II30" s="78"/>
      <c r="IJ30" s="78"/>
      <c r="IK30" s="78"/>
      <c r="IL30" s="78"/>
      <c r="IM30" s="78"/>
      <c r="IN30" s="78"/>
      <c r="IO30" s="78"/>
      <c r="IP30" s="78"/>
      <c r="IQ30" s="78"/>
      <c r="IR30" s="78"/>
      <c r="IS30" s="78"/>
      <c r="IT30" s="78"/>
      <c r="IU30" s="78"/>
      <c r="IV30" s="78"/>
      <c r="IW30" s="78"/>
    </row>
    <row r="31" spans="1:257" s="79" customFormat="1" ht="15" customHeight="1" x14ac:dyDescent="0.25">
      <c r="A31" s="77"/>
      <c r="B31" s="75"/>
      <c r="C31" s="76"/>
      <c r="D31" s="76"/>
      <c r="E31" s="76"/>
      <c r="F31" s="75"/>
      <c r="G31" s="75"/>
      <c r="H31" s="77"/>
      <c r="I31" s="77"/>
      <c r="J31" s="77"/>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c r="EO31" s="78"/>
      <c r="EP31" s="78"/>
      <c r="EQ31" s="78"/>
      <c r="ER31" s="78"/>
      <c r="ES31" s="78"/>
      <c r="ET31" s="78"/>
      <c r="EU31" s="78"/>
      <c r="EV31" s="78"/>
      <c r="EW31" s="78"/>
      <c r="EX31" s="78"/>
      <c r="EY31" s="78"/>
      <c r="EZ31" s="78"/>
      <c r="FA31" s="78"/>
      <c r="FB31" s="78"/>
      <c r="FC31" s="78"/>
      <c r="FD31" s="78"/>
      <c r="FE31" s="78"/>
      <c r="FF31" s="78"/>
      <c r="FG31" s="78"/>
      <c r="FH31" s="78"/>
      <c r="FI31" s="78"/>
      <c r="FJ31" s="78"/>
      <c r="FK31" s="78"/>
      <c r="FL31" s="78"/>
      <c r="FM31" s="78"/>
      <c r="FN31" s="78"/>
      <c r="FO31" s="78"/>
      <c r="FP31" s="78"/>
      <c r="FQ31" s="78"/>
      <c r="FR31" s="78"/>
      <c r="FS31" s="78"/>
      <c r="FT31" s="78"/>
      <c r="FU31" s="78"/>
      <c r="FV31" s="78"/>
      <c r="FW31" s="78"/>
      <c r="FX31" s="78"/>
      <c r="FY31" s="78"/>
      <c r="FZ31" s="78"/>
      <c r="GA31" s="78"/>
      <c r="GB31" s="78"/>
      <c r="GC31" s="78"/>
      <c r="GD31" s="78"/>
      <c r="GE31" s="78"/>
      <c r="GF31" s="78"/>
      <c r="GG31" s="78"/>
      <c r="GH31" s="78"/>
      <c r="GI31" s="78"/>
      <c r="GJ31" s="78"/>
      <c r="GK31" s="78"/>
      <c r="GL31" s="78"/>
      <c r="GM31" s="78"/>
      <c r="GN31" s="78"/>
      <c r="GO31" s="78"/>
      <c r="GP31" s="78"/>
      <c r="GQ31" s="78"/>
      <c r="GR31" s="78"/>
      <c r="GS31" s="78"/>
      <c r="GT31" s="78"/>
      <c r="GU31" s="78"/>
      <c r="GV31" s="78"/>
      <c r="GW31" s="78"/>
      <c r="GX31" s="78"/>
      <c r="GY31" s="78"/>
      <c r="GZ31" s="78"/>
      <c r="HA31" s="78"/>
      <c r="HB31" s="78"/>
      <c r="HC31" s="78"/>
      <c r="HD31" s="78"/>
      <c r="HE31" s="78"/>
      <c r="HF31" s="78"/>
      <c r="HG31" s="78"/>
      <c r="HH31" s="78"/>
      <c r="HI31" s="78"/>
      <c r="HJ31" s="78"/>
      <c r="HK31" s="78"/>
      <c r="HL31" s="78"/>
      <c r="HM31" s="78"/>
      <c r="HN31" s="78"/>
      <c r="HO31" s="78"/>
      <c r="HP31" s="78"/>
      <c r="HQ31" s="78"/>
      <c r="HR31" s="78"/>
      <c r="HS31" s="78"/>
      <c r="HT31" s="78"/>
      <c r="HU31" s="78"/>
      <c r="HV31" s="78"/>
      <c r="HW31" s="78"/>
      <c r="HX31" s="78"/>
      <c r="HY31" s="78"/>
      <c r="HZ31" s="78"/>
      <c r="IA31" s="78"/>
      <c r="IB31" s="78"/>
      <c r="IC31" s="78"/>
      <c r="ID31" s="78"/>
      <c r="IE31" s="78"/>
      <c r="IF31" s="78"/>
      <c r="IG31" s="78"/>
      <c r="IH31" s="78"/>
      <c r="II31" s="78"/>
      <c r="IJ31" s="78"/>
      <c r="IK31" s="78"/>
      <c r="IL31" s="78"/>
      <c r="IM31" s="78"/>
      <c r="IN31" s="78"/>
      <c r="IO31" s="78"/>
      <c r="IP31" s="78"/>
      <c r="IQ31" s="78"/>
      <c r="IR31" s="78"/>
      <c r="IS31" s="78"/>
      <c r="IT31" s="78"/>
      <c r="IU31" s="78"/>
      <c r="IV31" s="78"/>
      <c r="IW31" s="78"/>
    </row>
    <row r="32" spans="1:257" s="79" customFormat="1" ht="15" customHeight="1" x14ac:dyDescent="0.25">
      <c r="A32" s="77"/>
      <c r="B32" s="75"/>
      <c r="C32" s="76"/>
      <c r="D32" s="76"/>
      <c r="E32" s="76"/>
      <c r="F32" s="75"/>
      <c r="G32" s="75"/>
      <c r="H32" s="77"/>
      <c r="I32" s="77"/>
      <c r="J32" s="77"/>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c r="EO32" s="78"/>
      <c r="EP32" s="78"/>
      <c r="EQ32" s="78"/>
      <c r="ER32" s="78"/>
      <c r="ES32" s="78"/>
      <c r="ET32" s="78"/>
      <c r="EU32" s="78"/>
      <c r="EV32" s="78"/>
      <c r="EW32" s="78"/>
      <c r="EX32" s="78"/>
      <c r="EY32" s="78"/>
      <c r="EZ32" s="78"/>
      <c r="FA32" s="78"/>
      <c r="FB32" s="78"/>
      <c r="FC32" s="78"/>
      <c r="FD32" s="78"/>
      <c r="FE32" s="78"/>
      <c r="FF32" s="78"/>
      <c r="FG32" s="78"/>
      <c r="FH32" s="78"/>
      <c r="FI32" s="78"/>
      <c r="FJ32" s="78"/>
      <c r="FK32" s="78"/>
      <c r="FL32" s="78"/>
      <c r="FM32" s="78"/>
      <c r="FN32" s="78"/>
      <c r="FO32" s="78"/>
      <c r="FP32" s="78"/>
      <c r="FQ32" s="78"/>
      <c r="FR32" s="78"/>
      <c r="FS32" s="78"/>
      <c r="FT32" s="78"/>
      <c r="FU32" s="78"/>
      <c r="FV32" s="78"/>
      <c r="FW32" s="78"/>
      <c r="FX32" s="78"/>
      <c r="FY32" s="78"/>
      <c r="FZ32" s="78"/>
      <c r="GA32" s="78"/>
      <c r="GB32" s="78"/>
      <c r="GC32" s="78"/>
      <c r="GD32" s="78"/>
      <c r="GE32" s="78"/>
      <c r="GF32" s="78"/>
      <c r="GG32" s="78"/>
      <c r="GH32" s="78"/>
      <c r="GI32" s="78"/>
      <c r="GJ32" s="78"/>
      <c r="GK32" s="78"/>
      <c r="GL32" s="78"/>
      <c r="GM32" s="78"/>
      <c r="GN32" s="78"/>
      <c r="GO32" s="78"/>
      <c r="GP32" s="78"/>
      <c r="GQ32" s="78"/>
      <c r="GR32" s="78"/>
      <c r="GS32" s="78"/>
      <c r="GT32" s="78"/>
      <c r="GU32" s="78"/>
      <c r="GV32" s="78"/>
      <c r="GW32" s="78"/>
      <c r="GX32" s="78"/>
      <c r="GY32" s="78"/>
      <c r="GZ32" s="78"/>
      <c r="HA32" s="78"/>
      <c r="HB32" s="78"/>
      <c r="HC32" s="78"/>
      <c r="HD32" s="78"/>
      <c r="HE32" s="78"/>
      <c r="HF32" s="78"/>
      <c r="HG32" s="78"/>
      <c r="HH32" s="78"/>
      <c r="HI32" s="78"/>
      <c r="HJ32" s="78"/>
      <c r="HK32" s="78"/>
      <c r="HL32" s="78"/>
      <c r="HM32" s="78"/>
      <c r="HN32" s="78"/>
      <c r="HO32" s="78"/>
      <c r="HP32" s="78"/>
      <c r="HQ32" s="78"/>
      <c r="HR32" s="78"/>
      <c r="HS32" s="78"/>
      <c r="HT32" s="78"/>
      <c r="HU32" s="78"/>
      <c r="HV32" s="78"/>
      <c r="HW32" s="78"/>
      <c r="HX32" s="78"/>
      <c r="HY32" s="78"/>
      <c r="HZ32" s="78"/>
      <c r="IA32" s="78"/>
      <c r="IB32" s="78"/>
      <c r="IC32" s="78"/>
      <c r="ID32" s="78"/>
      <c r="IE32" s="78"/>
      <c r="IF32" s="78"/>
      <c r="IG32" s="78"/>
      <c r="IH32" s="78"/>
      <c r="II32" s="78"/>
      <c r="IJ32" s="78"/>
      <c r="IK32" s="78"/>
      <c r="IL32" s="78"/>
      <c r="IM32" s="78"/>
      <c r="IN32" s="78"/>
      <c r="IO32" s="78"/>
      <c r="IP32" s="78"/>
      <c r="IQ32" s="78"/>
      <c r="IR32" s="78"/>
      <c r="IS32" s="78"/>
      <c r="IT32" s="78"/>
      <c r="IU32" s="78"/>
      <c r="IV32" s="78"/>
      <c r="IW32" s="78"/>
    </row>
    <row r="33" spans="1:257" s="79" customFormat="1" ht="15" customHeight="1" x14ac:dyDescent="0.25">
      <c r="A33" s="77"/>
      <c r="B33" s="75"/>
      <c r="C33" s="76"/>
      <c r="D33" s="76"/>
      <c r="E33" s="76"/>
      <c r="F33" s="75"/>
      <c r="G33" s="75"/>
      <c r="H33" s="77"/>
      <c r="I33" s="77"/>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S33" s="78"/>
      <c r="BT33" s="78"/>
      <c r="BU33" s="78"/>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c r="EO33" s="78"/>
      <c r="EP33" s="78"/>
      <c r="EQ33" s="78"/>
      <c r="ER33" s="78"/>
      <c r="ES33" s="78"/>
      <c r="ET33" s="78"/>
      <c r="EU33" s="78"/>
      <c r="EV33" s="78"/>
      <c r="EW33" s="78"/>
      <c r="EX33" s="78"/>
      <c r="EY33" s="78"/>
      <c r="EZ33" s="78"/>
      <c r="FA33" s="78"/>
      <c r="FB33" s="78"/>
      <c r="FC33" s="78"/>
      <c r="FD33" s="78"/>
      <c r="FE33" s="78"/>
      <c r="FF33" s="78"/>
      <c r="FG33" s="78"/>
      <c r="FH33" s="78"/>
      <c r="FI33" s="78"/>
      <c r="FJ33" s="78"/>
      <c r="FK33" s="78"/>
      <c r="FL33" s="78"/>
      <c r="FM33" s="78"/>
      <c r="FN33" s="78"/>
      <c r="FO33" s="78"/>
      <c r="FP33" s="78"/>
      <c r="FQ33" s="78"/>
      <c r="FR33" s="78"/>
      <c r="FS33" s="78"/>
      <c r="FT33" s="78"/>
      <c r="FU33" s="78"/>
      <c r="FV33" s="78"/>
      <c r="FW33" s="78"/>
      <c r="FX33" s="78"/>
      <c r="FY33" s="78"/>
      <c r="FZ33" s="78"/>
      <c r="GA33" s="78"/>
      <c r="GB33" s="78"/>
      <c r="GC33" s="78"/>
      <c r="GD33" s="78"/>
      <c r="GE33" s="78"/>
      <c r="GF33" s="78"/>
      <c r="GG33" s="78"/>
      <c r="GH33" s="78"/>
      <c r="GI33" s="78"/>
      <c r="GJ33" s="78"/>
      <c r="GK33" s="78"/>
      <c r="GL33" s="78"/>
      <c r="GM33" s="78"/>
      <c r="GN33" s="78"/>
      <c r="GO33" s="78"/>
      <c r="GP33" s="78"/>
      <c r="GQ33" s="78"/>
      <c r="GR33" s="78"/>
      <c r="GS33" s="78"/>
      <c r="GT33" s="78"/>
      <c r="GU33" s="78"/>
      <c r="GV33" s="78"/>
      <c r="GW33" s="78"/>
      <c r="GX33" s="78"/>
      <c r="GY33" s="78"/>
      <c r="GZ33" s="78"/>
      <c r="HA33" s="78"/>
      <c r="HB33" s="78"/>
      <c r="HC33" s="78"/>
      <c r="HD33" s="78"/>
      <c r="HE33" s="78"/>
      <c r="HF33" s="78"/>
      <c r="HG33" s="78"/>
      <c r="HH33" s="78"/>
      <c r="HI33" s="78"/>
      <c r="HJ33" s="78"/>
      <c r="HK33" s="78"/>
      <c r="HL33" s="78"/>
      <c r="HM33" s="78"/>
      <c r="HN33" s="78"/>
      <c r="HO33" s="78"/>
      <c r="HP33" s="78"/>
      <c r="HQ33" s="78"/>
      <c r="HR33" s="78"/>
      <c r="HS33" s="78"/>
      <c r="HT33" s="78"/>
      <c r="HU33" s="78"/>
      <c r="HV33" s="78"/>
      <c r="HW33" s="78"/>
      <c r="HX33" s="78"/>
      <c r="HY33" s="78"/>
      <c r="HZ33" s="78"/>
      <c r="IA33" s="78"/>
      <c r="IB33" s="78"/>
      <c r="IC33" s="78"/>
      <c r="ID33" s="78"/>
      <c r="IE33" s="78"/>
      <c r="IF33" s="78"/>
      <c r="IG33" s="78"/>
      <c r="IH33" s="78"/>
      <c r="II33" s="78"/>
      <c r="IJ33" s="78"/>
      <c r="IK33" s="78"/>
      <c r="IL33" s="78"/>
      <c r="IM33" s="78"/>
      <c r="IN33" s="78"/>
      <c r="IO33" s="78"/>
      <c r="IP33" s="78"/>
      <c r="IQ33" s="78"/>
      <c r="IR33" s="78"/>
      <c r="IS33" s="78"/>
      <c r="IT33" s="78"/>
      <c r="IU33" s="78"/>
      <c r="IV33" s="78"/>
      <c r="IW33" s="78"/>
    </row>
    <row r="34" spans="1:257" s="79" customFormat="1" ht="15" customHeight="1" x14ac:dyDescent="0.25">
      <c r="A34" s="77"/>
      <c r="B34" s="75"/>
      <c r="C34" s="76"/>
      <c r="D34" s="76"/>
      <c r="E34" s="76"/>
      <c r="F34" s="75"/>
      <c r="G34" s="75"/>
      <c r="H34" s="77"/>
      <c r="I34" s="77"/>
      <c r="J34" s="77"/>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c r="BU34" s="78"/>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c r="EO34" s="78"/>
      <c r="EP34" s="78"/>
      <c r="EQ34" s="78"/>
      <c r="ER34" s="78"/>
      <c r="ES34" s="78"/>
      <c r="ET34" s="78"/>
      <c r="EU34" s="78"/>
      <c r="EV34" s="78"/>
      <c r="EW34" s="78"/>
      <c r="EX34" s="78"/>
      <c r="EY34" s="78"/>
      <c r="EZ34" s="78"/>
      <c r="FA34" s="78"/>
      <c r="FB34" s="78"/>
      <c r="FC34" s="78"/>
      <c r="FD34" s="78"/>
      <c r="FE34" s="78"/>
      <c r="FF34" s="78"/>
      <c r="FG34" s="78"/>
      <c r="FH34" s="78"/>
      <c r="FI34" s="78"/>
      <c r="FJ34" s="78"/>
      <c r="FK34" s="78"/>
      <c r="FL34" s="78"/>
      <c r="FM34" s="78"/>
      <c r="FN34" s="78"/>
      <c r="FO34" s="78"/>
      <c r="FP34" s="78"/>
      <c r="FQ34" s="78"/>
      <c r="FR34" s="78"/>
      <c r="FS34" s="78"/>
      <c r="FT34" s="78"/>
      <c r="FU34" s="78"/>
      <c r="FV34" s="78"/>
      <c r="FW34" s="78"/>
      <c r="FX34" s="78"/>
      <c r="FY34" s="78"/>
      <c r="FZ34" s="78"/>
      <c r="GA34" s="78"/>
      <c r="GB34" s="78"/>
      <c r="GC34" s="78"/>
      <c r="GD34" s="78"/>
      <c r="GE34" s="78"/>
      <c r="GF34" s="78"/>
      <c r="GG34" s="78"/>
      <c r="GH34" s="78"/>
      <c r="GI34" s="78"/>
      <c r="GJ34" s="78"/>
      <c r="GK34" s="78"/>
      <c r="GL34" s="78"/>
      <c r="GM34" s="78"/>
      <c r="GN34" s="78"/>
      <c r="GO34" s="78"/>
      <c r="GP34" s="78"/>
      <c r="GQ34" s="78"/>
      <c r="GR34" s="78"/>
      <c r="GS34" s="78"/>
      <c r="GT34" s="78"/>
      <c r="GU34" s="78"/>
      <c r="GV34" s="78"/>
      <c r="GW34" s="78"/>
      <c r="GX34" s="78"/>
      <c r="GY34" s="78"/>
      <c r="GZ34" s="78"/>
      <c r="HA34" s="78"/>
      <c r="HB34" s="78"/>
      <c r="HC34" s="78"/>
      <c r="HD34" s="78"/>
      <c r="HE34" s="78"/>
      <c r="HF34" s="78"/>
      <c r="HG34" s="78"/>
      <c r="HH34" s="78"/>
      <c r="HI34" s="78"/>
      <c r="HJ34" s="78"/>
      <c r="HK34" s="78"/>
      <c r="HL34" s="78"/>
      <c r="HM34" s="78"/>
      <c r="HN34" s="78"/>
      <c r="HO34" s="78"/>
      <c r="HP34" s="78"/>
      <c r="HQ34" s="78"/>
      <c r="HR34" s="78"/>
      <c r="HS34" s="78"/>
      <c r="HT34" s="78"/>
      <c r="HU34" s="78"/>
      <c r="HV34" s="78"/>
      <c r="HW34" s="78"/>
      <c r="HX34" s="78"/>
      <c r="HY34" s="78"/>
      <c r="HZ34" s="78"/>
      <c r="IA34" s="78"/>
      <c r="IB34" s="78"/>
      <c r="IC34" s="78"/>
      <c r="ID34" s="78"/>
      <c r="IE34" s="78"/>
      <c r="IF34" s="78"/>
      <c r="IG34" s="78"/>
      <c r="IH34" s="78"/>
      <c r="II34" s="78"/>
      <c r="IJ34" s="78"/>
      <c r="IK34" s="78"/>
      <c r="IL34" s="78"/>
      <c r="IM34" s="78"/>
      <c r="IN34" s="78"/>
      <c r="IO34" s="78"/>
      <c r="IP34" s="78"/>
      <c r="IQ34" s="78"/>
      <c r="IR34" s="78"/>
      <c r="IS34" s="78"/>
      <c r="IT34" s="78"/>
      <c r="IU34" s="78"/>
      <c r="IV34" s="78"/>
      <c r="IW34" s="78"/>
    </row>
  </sheetData>
  <mergeCells count="5">
    <mergeCell ref="A14:A15"/>
    <mergeCell ref="B1:J1"/>
    <mergeCell ref="B2:J2"/>
    <mergeCell ref="A4:A5"/>
    <mergeCell ref="A6:A13"/>
  </mergeCells>
  <dataValidations count="1">
    <dataValidation allowBlank="1" sqref="H4:H15" xr:uid="{D9563125-1853-4E76-A074-29E6FDDEA4B1}"/>
  </dataValidations>
  <hyperlinks>
    <hyperlink ref="B1" r:id="rId1" xr:uid="{00000000-0004-0000-0200-000000000000}"/>
  </hyperlinks>
  <pageMargins left="0.7" right="0.7" top="0.75" bottom="0.75" header="0.51180555555555496" footer="0.3"/>
  <pageSetup firstPageNumber="0" orientation="landscape" horizontalDpi="300" verticalDpi="300" r:id="rId2"/>
  <headerFooter>
    <oddFooter>&amp;C&amp;"Helvetica Neue,Normal"&amp;12 000000&amp;P</oddFooter>
  </headerFooter>
  <drawing r:id="rId3"/>
  <extLst>
    <ext xmlns:x14="http://schemas.microsoft.com/office/spreadsheetml/2009/9/main" uri="{78C0D931-6437-407d-A8EE-F0AAD7539E65}">
      <x14:conditionalFormattings>
        <x14:conditionalFormatting xmlns:xm="http://schemas.microsoft.com/office/excel/2006/main">
          <x14:cfRule type="containsText" priority="8" operator="containsText" id="{C850BCB3-C3B6-4574-83ED-05E69898B1C3}">
            <xm:f>NOT(ISERROR(SEARCH("V",G4)))</xm:f>
            <xm:f>"V"</xm:f>
            <x14:dxf>
              <fill>
                <patternFill>
                  <bgColor theme="0" tint="-0.24994659260841701"/>
                </patternFill>
              </fill>
            </x14:dxf>
          </x14:cfRule>
          <x14:cfRule type="containsText" priority="9" operator="containsText" id="{9B785A0E-A9FF-45DE-87D6-40774E09297D}">
            <xm:f>NOT(ISERROR(SEARCH("NA",G4)))</xm:f>
            <xm:f>"NA"</xm:f>
            <x14:dxf>
              <fill>
                <patternFill>
                  <bgColor theme="0"/>
                </patternFill>
              </fill>
            </x14:dxf>
          </x14:cfRule>
          <x14:cfRule type="beginsWith" priority="10" operator="beginsWith" id="{10522D85-12ED-4FBF-8725-647FAA603DE0}">
            <xm:f>LEFT(G4,LEN("F"))="F"</xm:f>
            <xm:f>"F"</xm:f>
            <x14:dxf>
              <fill>
                <patternFill>
                  <bgColor rgb="FFCBDEF1"/>
                </patternFill>
              </fill>
            </x14:dxf>
          </x14:cfRule>
          <x14:cfRule type="containsText" priority="11" operator="containsText" id="{730E4F7D-A07E-41C9-9ABB-5CDF907443F5}">
            <xm:f>NOT(ISERROR(SEARCH("M",G4)))</xm:f>
            <xm:f>"M"</xm:f>
            <x14:dxf>
              <fill>
                <patternFill>
                  <bgColor rgb="FFACB9CA"/>
                </patternFill>
              </fill>
            </x14:dxf>
          </x14:cfRule>
          <x14:cfRule type="containsText" priority="12" operator="containsText" id="{39635F80-661E-4896-9D23-FC27DE0090E3}">
            <xm:f>NOT(ISERROR(SEARCH("TH",G4)))</xm:f>
            <xm:f>"TH"</xm:f>
            <x14:dxf>
              <fill>
                <patternFill>
                  <bgColor rgb="FF004CBC"/>
                </patternFill>
              </fill>
            </x14:dxf>
          </x14:cfRule>
          <x14:cfRule type="containsText" priority="13" operator="containsText" id="{D5895E76-A413-4252-94A9-266BE004001D}">
            <xm:f>NOT(ISERROR(SEARCH("H",G4)))</xm:f>
            <xm:f>"H"</xm:f>
            <x14:dxf>
              <fill>
                <patternFill>
                  <bgColor rgb="FF3276C8"/>
                </patternFill>
              </fill>
            </x14:dxf>
          </x14:cfRule>
          <x14:cfRule type="beginsWith" priority="14" operator="beginsWith" id="{7AA487F1-94C0-4669-B44F-5C23B1489688}">
            <xm:f>LEFT(G4,LEN("TF"))="TF"</xm:f>
            <xm:f>"TF"</xm:f>
            <x14:dxf>
              <fill>
                <patternFill>
                  <bgColor rgb="FFE4EEF8"/>
                </patternFill>
              </fill>
            </x14:dxf>
          </x14:cfRule>
          <xm:sqref>G4</xm:sqref>
        </x14:conditionalFormatting>
        <x14:conditionalFormatting xmlns:xm="http://schemas.microsoft.com/office/excel/2006/main">
          <x14:cfRule type="containsText" priority="1" operator="containsText" id="{502F81AE-2683-4082-AA5E-BF64F2DF5287}">
            <xm:f>NOT(ISERROR(SEARCH("V",G5)))</xm:f>
            <xm:f>"V"</xm:f>
            <x14:dxf>
              <fill>
                <patternFill>
                  <bgColor theme="0" tint="-0.24994659260841701"/>
                </patternFill>
              </fill>
            </x14:dxf>
          </x14:cfRule>
          <x14:cfRule type="containsText" priority="2" operator="containsText" id="{1295F5B3-A4DC-4804-BE4E-71462A038D44}">
            <xm:f>NOT(ISERROR(SEARCH("NA",G5)))</xm:f>
            <xm:f>"NA"</xm:f>
            <x14:dxf>
              <fill>
                <patternFill>
                  <bgColor theme="0"/>
                </patternFill>
              </fill>
            </x14:dxf>
          </x14:cfRule>
          <x14:cfRule type="beginsWith" priority="3" operator="beginsWith" id="{B3370E37-A3B4-47D7-88E6-EF5EC414AA4A}">
            <xm:f>LEFT(G5,LEN("F"))="F"</xm:f>
            <xm:f>"F"</xm:f>
            <x14:dxf>
              <fill>
                <patternFill>
                  <bgColor rgb="FFCBDEF1"/>
                </patternFill>
              </fill>
            </x14:dxf>
          </x14:cfRule>
          <x14:cfRule type="containsText" priority="4" operator="containsText" id="{999CCF0E-4A6E-4514-A6EE-852727C5FEBC}">
            <xm:f>NOT(ISERROR(SEARCH("M",G5)))</xm:f>
            <xm:f>"M"</xm:f>
            <x14:dxf>
              <fill>
                <patternFill>
                  <bgColor rgb="FFACB9CA"/>
                </patternFill>
              </fill>
            </x14:dxf>
          </x14:cfRule>
          <x14:cfRule type="containsText" priority="5" operator="containsText" id="{99986C5A-4DF8-4668-B797-262F1861A5B5}">
            <xm:f>NOT(ISERROR(SEARCH("TH",G5)))</xm:f>
            <xm:f>"TH"</xm:f>
            <x14:dxf>
              <fill>
                <patternFill>
                  <bgColor rgb="FF004CBC"/>
                </patternFill>
              </fill>
            </x14:dxf>
          </x14:cfRule>
          <x14:cfRule type="containsText" priority="6" operator="containsText" id="{B1606455-B40B-47CD-AEDE-BEEB30AEC365}">
            <xm:f>NOT(ISERROR(SEARCH("H",G5)))</xm:f>
            <xm:f>"H"</xm:f>
            <x14:dxf>
              <fill>
                <patternFill>
                  <bgColor rgb="FF3276C8"/>
                </patternFill>
              </fill>
            </x14:dxf>
          </x14:cfRule>
          <x14:cfRule type="beginsWith" priority="7" operator="beginsWith" id="{9DC06672-7D14-4765-875D-AD6F559D022C}">
            <xm:f>LEFT(G5,LEN("TF"))="TF"</xm:f>
            <xm:f>"TF"</xm:f>
            <x14:dxf>
              <fill>
                <patternFill>
                  <bgColor rgb="FFE4EEF8"/>
                </patternFill>
              </fill>
            </x14:dxf>
          </x14:cfRule>
          <xm:sqref>G5:G15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W38"/>
  <sheetViews>
    <sheetView showGridLines="0" zoomScaleNormal="100" workbookViewId="0">
      <selection activeCell="B1" sqref="B1:J1"/>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39" customWidth="1"/>
    <col min="10" max="10" width="84.140625" style="1" customWidth="1"/>
    <col min="11" max="257" width="11.42578125" style="1"/>
    <col min="258" max="1025" width="11.42578125"/>
  </cols>
  <sheetData>
    <row r="1" spans="1:10" ht="21" customHeight="1" x14ac:dyDescent="0.25">
      <c r="A1" s="2" t="s">
        <v>56</v>
      </c>
      <c r="B1" s="85" t="s">
        <v>57</v>
      </c>
      <c r="C1" s="85"/>
      <c r="D1" s="85"/>
      <c r="E1" s="85"/>
      <c r="F1" s="85"/>
      <c r="G1" s="85"/>
      <c r="H1" s="85"/>
      <c r="I1" s="85"/>
      <c r="J1" s="85"/>
    </row>
    <row r="2" spans="1:10" ht="21" customHeight="1" x14ac:dyDescent="0.25">
      <c r="A2" s="3" t="s">
        <v>2</v>
      </c>
      <c r="B2" s="86">
        <v>26538</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1" t="s">
        <v>11</v>
      </c>
      <c r="J3" s="4" t="s">
        <v>12</v>
      </c>
    </row>
    <row r="4" spans="1:10" ht="54.6" customHeight="1" x14ac:dyDescent="0.25">
      <c r="A4" s="87" t="s">
        <v>13</v>
      </c>
      <c r="B4" s="8" t="s">
        <v>14</v>
      </c>
      <c r="C4" s="34" t="s">
        <v>98</v>
      </c>
      <c r="D4" s="34"/>
      <c r="E4" s="34" t="s">
        <v>98</v>
      </c>
      <c r="F4" s="34"/>
      <c r="G4" s="42" t="s">
        <v>98</v>
      </c>
      <c r="H4" s="38"/>
      <c r="I4" s="43" t="s">
        <v>97</v>
      </c>
      <c r="J4" s="12"/>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43" t="s">
        <v>19</v>
      </c>
      <c r="J5" s="12" t="s">
        <v>17</v>
      </c>
    </row>
    <row r="6" spans="1:10" ht="165" x14ac:dyDescent="0.25">
      <c r="A6" s="88" t="s">
        <v>52</v>
      </c>
      <c r="B6" s="8" t="s">
        <v>21</v>
      </c>
      <c r="C6" s="34" t="s">
        <v>15</v>
      </c>
      <c r="D6" s="37" t="s">
        <v>16</v>
      </c>
      <c r="E6" s="34" t="s">
        <v>15</v>
      </c>
      <c r="F6" s="37" t="s">
        <v>24</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M</v>
      </c>
      <c r="I6" s="43" t="s">
        <v>312</v>
      </c>
      <c r="J6" s="14" t="s">
        <v>155</v>
      </c>
    </row>
    <row r="7" spans="1:10" ht="120" x14ac:dyDescent="0.25">
      <c r="A7" s="88"/>
      <c r="B7" s="8" t="s">
        <v>23</v>
      </c>
      <c r="C7" s="34" t="s">
        <v>25</v>
      </c>
      <c r="D7" s="37" t="s">
        <v>25</v>
      </c>
      <c r="E7" s="34" t="s">
        <v>15</v>
      </c>
      <c r="F7" s="37" t="s">
        <v>25</v>
      </c>
      <c r="G7" s="44" t="str">
        <f t="shared" si="2"/>
        <v>H</v>
      </c>
      <c r="H7" s="45" t="str">
        <f t="shared" si="3"/>
        <v>F</v>
      </c>
      <c r="I7" s="43" t="s">
        <v>313</v>
      </c>
      <c r="J7" s="14" t="s">
        <v>156</v>
      </c>
    </row>
    <row r="8" spans="1:10" ht="180" x14ac:dyDescent="0.25">
      <c r="A8" s="88"/>
      <c r="B8" s="8" t="s">
        <v>27</v>
      </c>
      <c r="C8" s="34" t="s">
        <v>25</v>
      </c>
      <c r="D8" s="37" t="s">
        <v>24</v>
      </c>
      <c r="E8" s="34" t="s">
        <v>15</v>
      </c>
      <c r="F8" s="37" t="s">
        <v>24</v>
      </c>
      <c r="G8" s="44" t="str">
        <f t="shared" si="2"/>
        <v>H</v>
      </c>
      <c r="H8" s="45" t="str">
        <f t="shared" si="3"/>
        <v>M</v>
      </c>
      <c r="I8" s="43" t="s">
        <v>314</v>
      </c>
      <c r="J8" s="14" t="s">
        <v>157</v>
      </c>
    </row>
    <row r="9" spans="1:10" ht="120.75" customHeight="1" x14ac:dyDescent="0.25">
      <c r="A9" s="88"/>
      <c r="B9" s="8" t="s">
        <v>29</v>
      </c>
      <c r="C9" s="34" t="s">
        <v>15</v>
      </c>
      <c r="D9" s="37" t="s">
        <v>16</v>
      </c>
      <c r="E9" s="34" t="s">
        <v>15</v>
      </c>
      <c r="F9" s="37" t="s">
        <v>24</v>
      </c>
      <c r="G9" s="44" t="str">
        <f t="shared" si="2"/>
        <v>TH</v>
      </c>
      <c r="H9" s="45" t="str">
        <f t="shared" si="3"/>
        <v>M</v>
      </c>
      <c r="I9" s="59" t="s">
        <v>315</v>
      </c>
      <c r="J9" s="58" t="s">
        <v>158</v>
      </c>
    </row>
    <row r="10" spans="1:10" ht="108.95" customHeight="1" x14ac:dyDescent="0.25">
      <c r="A10" s="88"/>
      <c r="B10" s="8" t="s">
        <v>31</v>
      </c>
      <c r="C10" s="34" t="s">
        <v>15</v>
      </c>
      <c r="D10" s="37" t="s">
        <v>16</v>
      </c>
      <c r="E10" s="34" t="s">
        <v>15</v>
      </c>
      <c r="F10" s="37" t="s">
        <v>24</v>
      </c>
      <c r="G10" s="44" t="str">
        <f t="shared" si="2"/>
        <v>TH</v>
      </c>
      <c r="H10" s="45" t="str">
        <f t="shared" si="3"/>
        <v>M</v>
      </c>
      <c r="I10" s="59" t="s">
        <v>315</v>
      </c>
      <c r="J10" s="58" t="s">
        <v>158</v>
      </c>
    </row>
    <row r="11" spans="1:10" ht="195" customHeight="1" x14ac:dyDescent="0.25">
      <c r="A11" s="88"/>
      <c r="B11" s="8" t="s">
        <v>32</v>
      </c>
      <c r="C11" s="34" t="s">
        <v>25</v>
      </c>
      <c r="D11" s="37" t="s">
        <v>25</v>
      </c>
      <c r="E11" s="34" t="s">
        <v>15</v>
      </c>
      <c r="F11" s="37" t="s">
        <v>25</v>
      </c>
      <c r="G11" s="44" t="str">
        <f t="shared" si="2"/>
        <v>H</v>
      </c>
      <c r="H11" s="45" t="str">
        <f t="shared" si="3"/>
        <v>F</v>
      </c>
      <c r="I11" s="43" t="s">
        <v>309</v>
      </c>
      <c r="J11" s="12" t="s">
        <v>33</v>
      </c>
    </row>
    <row r="12" spans="1:10" ht="150" x14ac:dyDescent="0.25">
      <c r="A12" s="88"/>
      <c r="B12" s="8" t="s">
        <v>34</v>
      </c>
      <c r="C12" s="34" t="s">
        <v>24</v>
      </c>
      <c r="D12" s="37" t="s">
        <v>24</v>
      </c>
      <c r="E12" s="34" t="s">
        <v>25</v>
      </c>
      <c r="F12" s="37" t="s">
        <v>24</v>
      </c>
      <c r="G12" s="44" t="str">
        <f t="shared" si="2"/>
        <v>M</v>
      </c>
      <c r="H12" s="45" t="str">
        <f t="shared" si="3"/>
        <v>M</v>
      </c>
      <c r="I12" s="43" t="s">
        <v>316</v>
      </c>
      <c r="J12" s="14" t="s">
        <v>159</v>
      </c>
    </row>
    <row r="13" spans="1:10" ht="135" x14ac:dyDescent="0.25">
      <c r="A13" s="88"/>
      <c r="B13" s="8" t="s">
        <v>36</v>
      </c>
      <c r="C13" s="34" t="s">
        <v>25</v>
      </c>
      <c r="D13" s="37" t="s">
        <v>25</v>
      </c>
      <c r="E13" s="34" t="s">
        <v>15</v>
      </c>
      <c r="F13" s="37" t="s">
        <v>24</v>
      </c>
      <c r="G13" s="44" t="str">
        <f t="shared" si="2"/>
        <v>H</v>
      </c>
      <c r="H13" s="45" t="str">
        <f t="shared" si="3"/>
        <v>F</v>
      </c>
      <c r="I13" s="43" t="s">
        <v>317</v>
      </c>
      <c r="J13" s="14" t="s">
        <v>159</v>
      </c>
    </row>
    <row r="14" spans="1:10" ht="195" x14ac:dyDescent="0.25">
      <c r="A14" s="84" t="s">
        <v>37</v>
      </c>
      <c r="B14" s="8" t="s">
        <v>38</v>
      </c>
      <c r="C14" s="34" t="s">
        <v>24</v>
      </c>
      <c r="D14" s="37" t="s">
        <v>24</v>
      </c>
      <c r="E14" s="34" t="s">
        <v>25</v>
      </c>
      <c r="F14" s="37" t="s">
        <v>24</v>
      </c>
      <c r="G14" s="44" t="str">
        <f t="shared" si="2"/>
        <v>M</v>
      </c>
      <c r="H14" s="45" t="str">
        <f t="shared" si="3"/>
        <v>M</v>
      </c>
      <c r="I14" s="43" t="s">
        <v>318</v>
      </c>
      <c r="J14" s="30" t="s">
        <v>160</v>
      </c>
    </row>
    <row r="15" spans="1:10" ht="135" customHeight="1" x14ac:dyDescent="0.25">
      <c r="A15" s="84"/>
      <c r="B15" s="8" t="s">
        <v>40</v>
      </c>
      <c r="C15" s="38" t="s">
        <v>24</v>
      </c>
      <c r="D15" s="37" t="s">
        <v>24</v>
      </c>
      <c r="E15" s="38" t="s">
        <v>25</v>
      </c>
      <c r="F15" s="37" t="s">
        <v>24</v>
      </c>
      <c r="G15" s="44" t="str">
        <f t="shared" si="2"/>
        <v>M</v>
      </c>
      <c r="H15" s="45" t="str">
        <f t="shared" si="3"/>
        <v>M</v>
      </c>
      <c r="I15" s="43" t="s">
        <v>58</v>
      </c>
      <c r="J15" s="30" t="s">
        <v>161</v>
      </c>
    </row>
    <row r="16" spans="1:10" x14ac:dyDescent="0.25">
      <c r="B16" s="21" t="s">
        <v>104</v>
      </c>
    </row>
    <row r="17" spans="2:2" x14ac:dyDescent="0.25">
      <c r="B17" s="31" t="s">
        <v>105</v>
      </c>
    </row>
    <row r="18" spans="2:2" x14ac:dyDescent="0.25">
      <c r="B18" s="31" t="s">
        <v>106</v>
      </c>
    </row>
    <row r="19" spans="2:2" x14ac:dyDescent="0.25">
      <c r="B19" s="31" t="s">
        <v>107</v>
      </c>
    </row>
    <row r="20" spans="2:2" x14ac:dyDescent="0.25">
      <c r="B20" s="31" t="s">
        <v>165</v>
      </c>
    </row>
    <row r="21" spans="2:2" x14ac:dyDescent="0.25">
      <c r="B21" s="31" t="s">
        <v>109</v>
      </c>
    </row>
    <row r="22" spans="2:2" x14ac:dyDescent="0.25">
      <c r="B22" s="31" t="s">
        <v>110</v>
      </c>
    </row>
    <row r="23" spans="2:2" x14ac:dyDescent="0.25">
      <c r="B23" s="31" t="s">
        <v>111</v>
      </c>
    </row>
    <row r="24" spans="2:2" x14ac:dyDescent="0.25">
      <c r="B24" s="31" t="s">
        <v>166</v>
      </c>
    </row>
    <row r="25" spans="2:2" x14ac:dyDescent="0.25">
      <c r="B25" s="31" t="s">
        <v>167</v>
      </c>
    </row>
    <row r="26" spans="2:2" x14ac:dyDescent="0.25">
      <c r="B26" s="31" t="s">
        <v>168</v>
      </c>
    </row>
    <row r="27" spans="2:2" x14ac:dyDescent="0.25">
      <c r="B27" s="31" t="s">
        <v>169</v>
      </c>
    </row>
    <row r="28" spans="2:2" x14ac:dyDescent="0.25">
      <c r="B28" s="31" t="s">
        <v>170</v>
      </c>
    </row>
    <row r="29" spans="2:2" x14ac:dyDescent="0.25">
      <c r="B29" s="31" t="s">
        <v>171</v>
      </c>
    </row>
    <row r="30" spans="2:2" x14ac:dyDescent="0.25">
      <c r="B30" s="31" t="s">
        <v>113</v>
      </c>
    </row>
    <row r="31" spans="2:2" x14ac:dyDescent="0.25">
      <c r="B31" s="31" t="s">
        <v>114</v>
      </c>
    </row>
    <row r="32" spans="2:2" x14ac:dyDescent="0.25">
      <c r="B32" s="31" t="s">
        <v>115</v>
      </c>
    </row>
    <row r="33" spans="2:2" x14ac:dyDescent="0.25">
      <c r="B33" s="31" t="s">
        <v>172</v>
      </c>
    </row>
    <row r="34" spans="2:2" x14ac:dyDescent="0.25">
      <c r="B34" s="31" t="s">
        <v>117</v>
      </c>
    </row>
    <row r="35" spans="2:2" x14ac:dyDescent="0.25">
      <c r="B35" s="31" t="s">
        <v>120</v>
      </c>
    </row>
    <row r="36" spans="2:2" x14ac:dyDescent="0.25">
      <c r="B36" s="31" t="s">
        <v>173</v>
      </c>
    </row>
    <row r="37" spans="2:2" ht="15.75" x14ac:dyDescent="0.25">
      <c r="B37" s="23" t="s">
        <v>121</v>
      </c>
    </row>
    <row r="38" spans="2:2" x14ac:dyDescent="0.25">
      <c r="B38" s="31" t="s">
        <v>319</v>
      </c>
    </row>
  </sheetData>
  <mergeCells count="5">
    <mergeCell ref="A6:A13"/>
    <mergeCell ref="A14:A15"/>
    <mergeCell ref="B1:J1"/>
    <mergeCell ref="B2:J2"/>
    <mergeCell ref="A4:A5"/>
  </mergeCells>
  <conditionalFormatting sqref="G4">
    <cfRule type="expression" dxfId="146" priority="9">
      <formula>NOT(ISERROR(FIND(UPPER("V"),UPPER(G4))))</formula>
    </cfRule>
    <cfRule type="expression" dxfId="145" priority="10">
      <formula>NOT(ISERROR(FIND(UPPER("NA"),UPPER(G4))))</formula>
    </cfRule>
    <cfRule type="expression" dxfId="144" priority="11">
      <formula>FIND(UPPER("F"),UPPER(G4))=1</formula>
    </cfRule>
  </conditionalFormatting>
  <dataValidations count="1">
    <dataValidation allowBlank="1" sqref="H5:H15" xr:uid="{653F0FB5-4894-4C9F-B880-2589CF66E823}"/>
  </dataValidations>
  <hyperlinks>
    <hyperlink ref="B1" r:id="rId1" xr:uid="{00000000-0004-0000-0300-000000000000}"/>
    <hyperlink ref="B28" r:id="rId2" display="https://www.marlin.ac.uk/habitats/detail/1190" xr:uid="{F69F649F-2DBE-4985-856B-BA26E5421208}"/>
    <hyperlink ref="B29" r:id="rId3" display="https://www.marlin.ac.uk/habitats/detail/1199" xr:uid="{FEF6AD85-0567-4328-B830-80AC6EEA9771}"/>
  </hyperlinks>
  <pageMargins left="0.7" right="0.7" top="0.75" bottom="0.75" header="0.51180555555555496" footer="0.3"/>
  <pageSetup firstPageNumber="0" orientation="landscape" horizontalDpi="300" verticalDpi="300" r:id="rId4"/>
  <headerFooter>
    <oddFooter>&amp;C&amp;"Helvetica Neue,Normal"&amp;12 000000&amp;P</oddFooter>
  </headerFooter>
  <drawing r:id="rId5"/>
  <extLst>
    <ext xmlns:x14="http://schemas.microsoft.com/office/spreadsheetml/2009/9/main" uri="{78C0D931-6437-407d-A8EE-F0AAD7539E65}">
      <x14:conditionalFormattings>
        <x14:conditionalFormatting xmlns:xm="http://schemas.microsoft.com/office/excel/2006/main">
          <x14:cfRule type="containsText" priority="1" operator="containsText" id="{C616CBAA-B1D9-4F7F-B236-338E57673BA5}">
            <xm:f>NOT(ISERROR(SEARCH("V",G5)))</xm:f>
            <xm:f>"V"</xm:f>
            <x14:dxf>
              <fill>
                <patternFill>
                  <bgColor theme="0" tint="-0.24994659260841701"/>
                </patternFill>
              </fill>
            </x14:dxf>
          </x14:cfRule>
          <x14:cfRule type="containsText" priority="2" operator="containsText" id="{2C0CBF8A-4F3D-4FD8-A65A-C68A189D8729}">
            <xm:f>NOT(ISERROR(SEARCH("NA",G5)))</xm:f>
            <xm:f>"NA"</xm:f>
            <x14:dxf>
              <fill>
                <patternFill>
                  <bgColor theme="0"/>
                </patternFill>
              </fill>
            </x14:dxf>
          </x14:cfRule>
          <x14:cfRule type="beginsWith" priority="3" operator="beginsWith" id="{4790638E-258A-4025-B1B1-C4629C39BA4F}">
            <xm:f>LEFT(G5,LEN("F"))="F"</xm:f>
            <xm:f>"F"</xm:f>
            <x14:dxf>
              <fill>
                <patternFill>
                  <bgColor rgb="FFCBDEF1"/>
                </patternFill>
              </fill>
            </x14:dxf>
          </x14:cfRule>
          <x14:cfRule type="containsText" priority="4" operator="containsText" id="{49659020-24CF-45F5-9910-FEE25AB829C5}">
            <xm:f>NOT(ISERROR(SEARCH("M",G5)))</xm:f>
            <xm:f>"M"</xm:f>
            <x14:dxf>
              <fill>
                <patternFill>
                  <bgColor rgb="FFACB9CA"/>
                </patternFill>
              </fill>
            </x14:dxf>
          </x14:cfRule>
          <x14:cfRule type="containsText" priority="5" operator="containsText" id="{F5F741C2-B906-480C-9955-C85890C23CBA}">
            <xm:f>NOT(ISERROR(SEARCH("TH",G5)))</xm:f>
            <xm:f>"TH"</xm:f>
            <x14:dxf>
              <fill>
                <patternFill>
                  <bgColor rgb="FF004CBC"/>
                </patternFill>
              </fill>
            </x14:dxf>
          </x14:cfRule>
          <x14:cfRule type="containsText" priority="6" operator="containsText" id="{4554B466-F326-4BC6-9BDB-B03241D83948}">
            <xm:f>NOT(ISERROR(SEARCH("H",G5)))</xm:f>
            <xm:f>"H"</xm:f>
            <x14:dxf>
              <fill>
                <patternFill>
                  <bgColor rgb="FF3276C8"/>
                </patternFill>
              </fill>
            </x14:dxf>
          </x14:cfRule>
          <x14:cfRule type="beginsWith" priority="7" operator="beginsWith" id="{841429B2-3FFF-4788-9D40-7A2CBEF8A1C2}">
            <xm:f>LEFT(G5,LEN("TF"))="TF"</xm:f>
            <xm:f>"TF"</xm:f>
            <x14:dxf>
              <fill>
                <patternFill>
                  <bgColor rgb="FFE4EEF8"/>
                </patternFill>
              </fill>
            </x14:dxf>
          </x14:cfRule>
          <xm:sqref>G5:G15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W19"/>
  <sheetViews>
    <sheetView showGridLines="0" topLeftCell="A13" zoomScale="70" zoomScaleNormal="70" workbookViewId="0">
      <selection activeCell="A14" sqref="A14:A15"/>
    </sheetView>
  </sheetViews>
  <sheetFormatPr baseColWidth="10" defaultColWidth="9.140625" defaultRowHeight="15" x14ac:dyDescent="0.25"/>
  <cols>
    <col min="1" max="1" width="17.28515625" style="1" customWidth="1"/>
    <col min="2" max="2" width="29.28515625" style="1" customWidth="1"/>
    <col min="3" max="3" width="8.28515625" style="1" customWidth="1"/>
    <col min="4" max="4" width="10.42578125" style="1" customWidth="1"/>
    <col min="5" max="5" width="7.28515625" style="1" customWidth="1"/>
    <col min="6" max="6" width="10" style="1" customWidth="1"/>
    <col min="7" max="7" width="9.28515625" style="1" customWidth="1"/>
    <col min="8" max="8" width="11.85546875" style="1" customWidth="1"/>
    <col min="9" max="9" width="81.28515625" style="1" customWidth="1"/>
    <col min="10" max="10" width="84.140625" style="1" customWidth="1"/>
    <col min="11" max="257" width="11.42578125" style="1"/>
    <col min="258" max="1025" width="11.42578125"/>
  </cols>
  <sheetData>
    <row r="1" spans="1:10" ht="21" customHeight="1" x14ac:dyDescent="0.25">
      <c r="A1" s="2" t="s">
        <v>59</v>
      </c>
      <c r="B1" s="85" t="s">
        <v>60</v>
      </c>
      <c r="C1" s="85"/>
      <c r="D1" s="85"/>
      <c r="E1" s="85"/>
      <c r="F1" s="85"/>
      <c r="G1" s="85"/>
      <c r="H1" s="85"/>
      <c r="I1" s="85"/>
      <c r="J1" s="85"/>
    </row>
    <row r="2" spans="1:10" ht="21" customHeight="1" x14ac:dyDescent="0.25">
      <c r="A2" s="3" t="s">
        <v>2</v>
      </c>
      <c r="B2" s="86">
        <v>26541</v>
      </c>
      <c r="C2" s="86"/>
      <c r="D2" s="86"/>
      <c r="E2" s="86"/>
      <c r="F2" s="86"/>
      <c r="G2" s="86"/>
      <c r="H2" s="86"/>
      <c r="I2" s="86"/>
      <c r="J2" s="86"/>
    </row>
    <row r="3" spans="1:10" ht="15" customHeight="1" x14ac:dyDescent="0.25">
      <c r="A3" s="4" t="s">
        <v>3</v>
      </c>
      <c r="B3" s="5" t="s">
        <v>4</v>
      </c>
      <c r="C3" s="6" t="s">
        <v>5</v>
      </c>
      <c r="D3" s="6" t="s">
        <v>6</v>
      </c>
      <c r="E3" s="6" t="s">
        <v>7</v>
      </c>
      <c r="F3" s="6" t="s">
        <v>8</v>
      </c>
      <c r="G3" s="7" t="s">
        <v>9</v>
      </c>
      <c r="H3" s="7" t="s">
        <v>10</v>
      </c>
      <c r="I3" s="4" t="s">
        <v>11</v>
      </c>
      <c r="J3" s="4" t="s">
        <v>12</v>
      </c>
    </row>
    <row r="4" spans="1:10" ht="54.6" customHeight="1" x14ac:dyDescent="0.25">
      <c r="A4" s="87" t="s">
        <v>13</v>
      </c>
      <c r="B4" s="8" t="s">
        <v>14</v>
      </c>
      <c r="C4" s="9" t="s">
        <v>98</v>
      </c>
      <c r="D4" s="9"/>
      <c r="E4" s="9" t="s">
        <v>98</v>
      </c>
      <c r="F4" s="9"/>
      <c r="G4" s="10" t="s">
        <v>98</v>
      </c>
      <c r="H4" s="11"/>
      <c r="I4" s="29" t="s">
        <v>97</v>
      </c>
      <c r="J4" s="12"/>
    </row>
    <row r="5" spans="1:10" ht="63" customHeight="1" x14ac:dyDescent="0.25">
      <c r="A5" s="87"/>
      <c r="B5" s="8" t="s">
        <v>18</v>
      </c>
      <c r="C5" s="9" t="s">
        <v>15</v>
      </c>
      <c r="D5" s="9" t="s">
        <v>16</v>
      </c>
      <c r="E5" s="9" t="s">
        <v>15</v>
      </c>
      <c r="F5" s="9" t="s">
        <v>16</v>
      </c>
      <c r="G5" s="16"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17" t="str">
        <f t="shared" ref="H5" si="1">IF(AND(D5="F",F5="F"),"F",IF(AND(D5="F",F5="M"),"F",IF(AND(D5="F",F5="H"),"F",IF(AND(D5="M",F5="F"),"F",IF(AND(D5="M",F5="M"),"M",IF(AND(D5="M",F5="H"),"M",IF(AND(D5="H",F5="F"),"F",IF(AND(D5="H",F5="M"),"M",IF(AND(D5="H",F5="H"),"H", "")))))))))</f>
        <v>H</v>
      </c>
      <c r="I5" s="12" t="s">
        <v>44</v>
      </c>
      <c r="J5" s="12" t="s">
        <v>17</v>
      </c>
    </row>
    <row r="6" spans="1:10" ht="180" x14ac:dyDescent="0.25">
      <c r="A6" s="88" t="s">
        <v>20</v>
      </c>
      <c r="B6" s="8" t="s">
        <v>21</v>
      </c>
      <c r="C6" s="9" t="s">
        <v>15</v>
      </c>
      <c r="D6" s="13" t="s">
        <v>16</v>
      </c>
      <c r="E6" s="9" t="s">
        <v>25</v>
      </c>
      <c r="F6" s="13" t="s">
        <v>25</v>
      </c>
      <c r="G6" s="16"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H</v>
      </c>
      <c r="H6" s="17" t="str">
        <f t="shared" ref="H6:H15" si="3">IF(AND(D6="F",F6="F"),"F",IF(AND(D6="F",F6="M"),"F",IF(AND(D6="F",F6="H"),"F",IF(AND(D6="M",F6="F"),"F",IF(AND(D6="M",F6="M"),"M",IF(AND(D6="M",F6="H"),"M",IF(AND(D6="H",F6="F"),"F",IF(AND(D6="H",F6="M"),"M",IF(AND(D6="H",F6="H"),"H", "")))))))))</f>
        <v>F</v>
      </c>
      <c r="I6" s="14" t="s">
        <v>320</v>
      </c>
      <c r="J6" s="57" t="s">
        <v>53</v>
      </c>
    </row>
    <row r="7" spans="1:10" ht="120" x14ac:dyDescent="0.25">
      <c r="A7" s="88"/>
      <c r="B7" s="8" t="s">
        <v>23</v>
      </c>
      <c r="C7" s="9" t="s">
        <v>25</v>
      </c>
      <c r="D7" s="13" t="s">
        <v>25</v>
      </c>
      <c r="E7" s="34" t="s">
        <v>24</v>
      </c>
      <c r="F7" s="13" t="s">
        <v>25</v>
      </c>
      <c r="G7" s="16" t="str">
        <f t="shared" si="2"/>
        <v>M</v>
      </c>
      <c r="H7" s="17" t="str">
        <f t="shared" si="3"/>
        <v>F</v>
      </c>
      <c r="I7" s="58" t="s">
        <v>321</v>
      </c>
      <c r="J7" s="12" t="s">
        <v>54</v>
      </c>
    </row>
    <row r="8" spans="1:10" ht="150" x14ac:dyDescent="0.25">
      <c r="A8" s="88"/>
      <c r="B8" s="8" t="s">
        <v>27</v>
      </c>
      <c r="C8" s="9" t="s">
        <v>15</v>
      </c>
      <c r="D8" s="13" t="s">
        <v>25</v>
      </c>
      <c r="E8" s="9" t="s">
        <v>25</v>
      </c>
      <c r="F8" s="13" t="s">
        <v>25</v>
      </c>
      <c r="G8" s="16" t="str">
        <f t="shared" si="2"/>
        <v>H</v>
      </c>
      <c r="H8" s="17" t="str">
        <f t="shared" si="3"/>
        <v>F</v>
      </c>
      <c r="I8" s="14" t="s">
        <v>322</v>
      </c>
      <c r="J8" s="12" t="s">
        <v>54</v>
      </c>
    </row>
    <row r="9" spans="1:10" ht="144.94999999999999" customHeight="1" x14ac:dyDescent="0.25">
      <c r="A9" s="88"/>
      <c r="B9" s="8" t="s">
        <v>29</v>
      </c>
      <c r="C9" s="9" t="s">
        <v>15</v>
      </c>
      <c r="D9" s="13" t="s">
        <v>16</v>
      </c>
      <c r="E9" s="9" t="s">
        <v>25</v>
      </c>
      <c r="F9" s="13" t="s">
        <v>25</v>
      </c>
      <c r="G9" s="16" t="str">
        <f t="shared" si="2"/>
        <v>H</v>
      </c>
      <c r="H9" s="17" t="str">
        <f t="shared" si="3"/>
        <v>F</v>
      </c>
      <c r="I9" s="58" t="s">
        <v>323</v>
      </c>
      <c r="J9" s="57" t="s">
        <v>53</v>
      </c>
    </row>
    <row r="10" spans="1:10" ht="141" customHeight="1" x14ac:dyDescent="0.25">
      <c r="A10" s="88"/>
      <c r="B10" s="8" t="s">
        <v>31</v>
      </c>
      <c r="C10" s="9" t="s">
        <v>15</v>
      </c>
      <c r="D10" s="13" t="s">
        <v>16</v>
      </c>
      <c r="E10" s="9" t="s">
        <v>25</v>
      </c>
      <c r="F10" s="13" t="s">
        <v>25</v>
      </c>
      <c r="G10" s="16" t="str">
        <f t="shared" si="2"/>
        <v>H</v>
      </c>
      <c r="H10" s="17" t="str">
        <f t="shared" si="3"/>
        <v>F</v>
      </c>
      <c r="I10" s="58" t="s">
        <v>323</v>
      </c>
      <c r="J10" s="57" t="s">
        <v>53</v>
      </c>
    </row>
    <row r="11" spans="1:10" ht="150" customHeight="1" x14ac:dyDescent="0.25">
      <c r="A11" s="88"/>
      <c r="B11" s="8" t="s">
        <v>32</v>
      </c>
      <c r="C11" s="9" t="s">
        <v>25</v>
      </c>
      <c r="D11" s="13" t="s">
        <v>25</v>
      </c>
      <c r="E11" s="9" t="s">
        <v>24</v>
      </c>
      <c r="F11" s="13" t="s">
        <v>25</v>
      </c>
      <c r="G11" s="16" t="str">
        <f t="shared" si="2"/>
        <v>M</v>
      </c>
      <c r="H11" s="17" t="str">
        <f t="shared" si="3"/>
        <v>F</v>
      </c>
      <c r="I11" s="58" t="s">
        <v>310</v>
      </c>
      <c r="J11" s="12" t="s">
        <v>54</v>
      </c>
    </row>
    <row r="12" spans="1:10" ht="180" x14ac:dyDescent="0.25">
      <c r="A12" s="88"/>
      <c r="B12" s="8" t="s">
        <v>34</v>
      </c>
      <c r="C12" s="9" t="s">
        <v>24</v>
      </c>
      <c r="D12" s="13" t="s">
        <v>25</v>
      </c>
      <c r="E12" s="9" t="s">
        <v>24</v>
      </c>
      <c r="F12" s="13" t="s">
        <v>25</v>
      </c>
      <c r="G12" s="16" t="str">
        <f t="shared" si="2"/>
        <v>M</v>
      </c>
      <c r="H12" s="17" t="str">
        <f t="shared" si="3"/>
        <v>F</v>
      </c>
      <c r="I12" s="30" t="s">
        <v>324</v>
      </c>
      <c r="J12" s="12" t="s">
        <v>54</v>
      </c>
    </row>
    <row r="13" spans="1:10" ht="180" customHeight="1" x14ac:dyDescent="0.25">
      <c r="A13" s="88"/>
      <c r="B13" s="8" t="s">
        <v>36</v>
      </c>
      <c r="C13" s="9" t="s">
        <v>15</v>
      </c>
      <c r="D13" s="13" t="s">
        <v>25</v>
      </c>
      <c r="E13" s="9" t="s">
        <v>25</v>
      </c>
      <c r="F13" s="13" t="s">
        <v>25</v>
      </c>
      <c r="G13" s="16" t="str">
        <f t="shared" si="2"/>
        <v>H</v>
      </c>
      <c r="H13" s="17" t="str">
        <f t="shared" si="3"/>
        <v>F</v>
      </c>
      <c r="I13" s="12" t="s">
        <v>162</v>
      </c>
      <c r="J13" s="12" t="s">
        <v>54</v>
      </c>
    </row>
    <row r="14" spans="1:10" ht="195" x14ac:dyDescent="0.25">
      <c r="A14" s="84" t="s">
        <v>37</v>
      </c>
      <c r="B14" s="8" t="s">
        <v>38</v>
      </c>
      <c r="C14" s="9" t="s">
        <v>24</v>
      </c>
      <c r="D14" s="13" t="s">
        <v>25</v>
      </c>
      <c r="E14" s="9" t="s">
        <v>24</v>
      </c>
      <c r="F14" s="13" t="s">
        <v>25</v>
      </c>
      <c r="G14" s="16" t="str">
        <f t="shared" si="2"/>
        <v>M</v>
      </c>
      <c r="H14" s="17" t="str">
        <f t="shared" si="3"/>
        <v>F</v>
      </c>
      <c r="I14" s="58" t="s">
        <v>413</v>
      </c>
      <c r="J14" s="12" t="s">
        <v>54</v>
      </c>
    </row>
    <row r="15" spans="1:10" ht="210" x14ac:dyDescent="0.25">
      <c r="A15" s="84"/>
      <c r="B15" s="8" t="s">
        <v>40</v>
      </c>
      <c r="C15" s="11" t="s">
        <v>24</v>
      </c>
      <c r="D15" s="13" t="s">
        <v>25</v>
      </c>
      <c r="E15" s="11" t="s">
        <v>24</v>
      </c>
      <c r="F15" s="13" t="s">
        <v>25</v>
      </c>
      <c r="G15" s="16" t="str">
        <f t="shared" si="2"/>
        <v>M</v>
      </c>
      <c r="H15" s="17" t="str">
        <f t="shared" si="3"/>
        <v>F</v>
      </c>
      <c r="I15" s="12" t="s">
        <v>286</v>
      </c>
      <c r="J15" s="12" t="s">
        <v>54</v>
      </c>
    </row>
    <row r="16" spans="1:10" x14ac:dyDescent="0.25">
      <c r="A16" s="21" t="s">
        <v>104</v>
      </c>
    </row>
    <row r="17" spans="1:1" x14ac:dyDescent="0.25">
      <c r="A17" s="35" t="s">
        <v>154</v>
      </c>
    </row>
    <row r="18" spans="1:1" ht="15.75" x14ac:dyDescent="0.25">
      <c r="A18" s="23" t="s">
        <v>121</v>
      </c>
    </row>
    <row r="19" spans="1:1" x14ac:dyDescent="0.25">
      <c r="A19" s="31" t="s">
        <v>325</v>
      </c>
    </row>
  </sheetData>
  <mergeCells count="5">
    <mergeCell ref="A6:A13"/>
    <mergeCell ref="A14:A15"/>
    <mergeCell ref="B1:J1"/>
    <mergeCell ref="B2:J2"/>
    <mergeCell ref="A4:A5"/>
  </mergeCells>
  <conditionalFormatting sqref="G4">
    <cfRule type="expression" dxfId="136" priority="8">
      <formula>NOT(ISERROR(FIND(UPPER("V"),UPPER(G4))))</formula>
    </cfRule>
    <cfRule type="expression" dxfId="135" priority="9">
      <formula>NOT(ISERROR(FIND(UPPER("NA"),UPPER(G4))))</formula>
    </cfRule>
    <cfRule type="expression" dxfId="134" priority="10">
      <formula>FIND(UPPER("F"),UPPER(G4))=1</formula>
    </cfRule>
  </conditionalFormatting>
  <dataValidations count="1">
    <dataValidation allowBlank="1" sqref="H5:H15" xr:uid="{732A3C37-1923-4C67-A95D-B027077481EF}"/>
  </dataValidations>
  <hyperlinks>
    <hyperlink ref="B1" r:id="rId1" xr:uid="{00000000-0004-0000-0400-000000000000}"/>
  </hyperlinks>
  <pageMargins left="0.7" right="0.7" top="0.75" bottom="0.75" header="0.51180555555555496" footer="0.3"/>
  <pageSetup firstPageNumber="0" orientation="landscape" horizontalDpi="300" verticalDpi="300" r:id="rId2"/>
  <headerFooter>
    <oddFooter>&amp;C&amp;"Helvetica Neue,Normal"&amp;12 000000&amp;P</oddFooter>
  </headerFooter>
  <drawing r:id="rId3"/>
  <extLst>
    <ext xmlns:x14="http://schemas.microsoft.com/office/spreadsheetml/2009/9/main" uri="{78C0D931-6437-407d-A8EE-F0AAD7539E65}">
      <x14:conditionalFormattings>
        <x14:conditionalFormatting xmlns:xm="http://schemas.microsoft.com/office/excel/2006/main">
          <x14:cfRule type="containsText" priority="1" operator="containsText" id="{91B120D4-FEF6-4D0D-AA4A-59CEC4413057}">
            <xm:f>NOT(ISERROR(SEARCH("V",G5)))</xm:f>
            <xm:f>"V"</xm:f>
            <x14:dxf>
              <fill>
                <patternFill>
                  <bgColor theme="0" tint="-0.24994659260841701"/>
                </patternFill>
              </fill>
            </x14:dxf>
          </x14:cfRule>
          <x14:cfRule type="containsText" priority="2" operator="containsText" id="{E5E15828-27E4-404B-A250-B429F3A976BA}">
            <xm:f>NOT(ISERROR(SEARCH("NA",G5)))</xm:f>
            <xm:f>"NA"</xm:f>
            <x14:dxf>
              <fill>
                <patternFill>
                  <bgColor theme="0"/>
                </patternFill>
              </fill>
            </x14:dxf>
          </x14:cfRule>
          <x14:cfRule type="beginsWith" priority="3" operator="beginsWith" id="{A22B71AA-18E9-4A75-93F2-4B49379755AA}">
            <xm:f>LEFT(G5,LEN("F"))="F"</xm:f>
            <xm:f>"F"</xm:f>
            <x14:dxf>
              <fill>
                <patternFill>
                  <bgColor rgb="FFCBDEF1"/>
                </patternFill>
              </fill>
            </x14:dxf>
          </x14:cfRule>
          <x14:cfRule type="containsText" priority="4" operator="containsText" id="{E7D5198E-DF87-44A1-A4F8-28527ED5CB28}">
            <xm:f>NOT(ISERROR(SEARCH("M",G5)))</xm:f>
            <xm:f>"M"</xm:f>
            <x14:dxf>
              <fill>
                <patternFill>
                  <bgColor rgb="FFACB9CA"/>
                </patternFill>
              </fill>
            </x14:dxf>
          </x14:cfRule>
          <x14:cfRule type="containsText" priority="5" operator="containsText" id="{BA65296F-4ED9-4519-8A29-CD9C5A9F1557}">
            <xm:f>NOT(ISERROR(SEARCH("TH",G5)))</xm:f>
            <xm:f>"TH"</xm:f>
            <x14:dxf>
              <fill>
                <patternFill>
                  <bgColor rgb="FF004CBC"/>
                </patternFill>
              </fill>
            </x14:dxf>
          </x14:cfRule>
          <x14:cfRule type="containsText" priority="6" operator="containsText" id="{ABD9DC02-C848-42D7-BC9F-769861286630}">
            <xm:f>NOT(ISERROR(SEARCH("H",G5)))</xm:f>
            <xm:f>"H"</xm:f>
            <x14:dxf>
              <fill>
                <patternFill>
                  <bgColor rgb="FF3276C8"/>
                </patternFill>
              </fill>
            </x14:dxf>
          </x14:cfRule>
          <x14:cfRule type="beginsWith" priority="7" operator="beginsWith" id="{5EAC60D5-8475-4E76-ACCC-BCAB6F7533BC}">
            <xm:f>LEFT(G5,LEN("TF"))="TF"</xm:f>
            <xm:f>"TF"</xm:f>
            <x14:dxf>
              <fill>
                <patternFill>
                  <bgColor rgb="FFE4EEF8"/>
                </patternFill>
              </fill>
            </x14:dxf>
          </x14:cfRule>
          <xm:sqref>G5:G15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W36"/>
  <sheetViews>
    <sheetView showGridLines="0" zoomScale="85" zoomScaleNormal="85" workbookViewId="0">
      <selection activeCell="I17" sqref="I17"/>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1" customWidth="1"/>
    <col min="10" max="10" width="84.140625" style="1" customWidth="1"/>
    <col min="11" max="257" width="11.42578125" style="1"/>
    <col min="258" max="1025" width="11.42578125"/>
  </cols>
  <sheetData>
    <row r="1" spans="1:257" ht="21" customHeight="1" x14ac:dyDescent="0.25">
      <c r="A1" s="2" t="s">
        <v>61</v>
      </c>
      <c r="B1" s="85" t="s">
        <v>62</v>
      </c>
      <c r="C1" s="85"/>
      <c r="D1" s="85"/>
      <c r="E1" s="85"/>
      <c r="F1" s="85"/>
      <c r="G1" s="85"/>
      <c r="H1" s="85"/>
      <c r="I1" s="85"/>
      <c r="J1" s="85"/>
    </row>
    <row r="2" spans="1:257" ht="21" customHeight="1" x14ac:dyDescent="0.25">
      <c r="A2" s="3" t="s">
        <v>2</v>
      </c>
      <c r="B2" s="86">
        <v>26556</v>
      </c>
      <c r="C2" s="86"/>
      <c r="D2" s="86"/>
      <c r="E2" s="86"/>
      <c r="F2" s="86"/>
      <c r="G2" s="86"/>
      <c r="H2" s="86"/>
      <c r="I2" s="86"/>
      <c r="J2" s="86"/>
    </row>
    <row r="3" spans="1:257" ht="21" customHeight="1" x14ac:dyDescent="0.25">
      <c r="A3" s="89" t="s">
        <v>326</v>
      </c>
      <c r="B3" s="90"/>
      <c r="C3" s="90"/>
      <c r="D3" s="90"/>
      <c r="E3" s="90"/>
      <c r="F3" s="90"/>
      <c r="G3" s="90"/>
      <c r="H3" s="90"/>
      <c r="I3" s="90"/>
      <c r="IW3"/>
    </row>
    <row r="4" spans="1:257" ht="15" customHeight="1" x14ac:dyDescent="0.25">
      <c r="A4" s="4" t="s">
        <v>3</v>
      </c>
      <c r="B4" s="5" t="s">
        <v>4</v>
      </c>
      <c r="C4" s="36" t="s">
        <v>5</v>
      </c>
      <c r="D4" s="36" t="s">
        <v>6</v>
      </c>
      <c r="E4" s="36" t="s">
        <v>7</v>
      </c>
      <c r="F4" s="36" t="s">
        <v>8</v>
      </c>
      <c r="G4" s="40" t="s">
        <v>9</v>
      </c>
      <c r="H4" s="40" t="s">
        <v>10</v>
      </c>
      <c r="I4" s="4" t="s">
        <v>11</v>
      </c>
      <c r="J4" s="4" t="s">
        <v>12</v>
      </c>
    </row>
    <row r="5" spans="1:257" ht="54.6" customHeight="1" x14ac:dyDescent="0.25">
      <c r="A5" s="87" t="s">
        <v>13</v>
      </c>
      <c r="B5" s="8" t="s">
        <v>14</v>
      </c>
      <c r="C5" s="34" t="s">
        <v>98</v>
      </c>
      <c r="D5" s="34"/>
      <c r="E5" s="34" t="s">
        <v>98</v>
      </c>
      <c r="F5" s="34"/>
      <c r="G5" s="42" t="s">
        <v>98</v>
      </c>
      <c r="H5" s="38"/>
      <c r="I5" s="29" t="s">
        <v>97</v>
      </c>
      <c r="J5" s="12"/>
    </row>
    <row r="6" spans="1:257" ht="63" customHeight="1" x14ac:dyDescent="0.25">
      <c r="A6" s="87"/>
      <c r="B6" s="8" t="s">
        <v>18</v>
      </c>
      <c r="C6" s="34" t="s">
        <v>15</v>
      </c>
      <c r="D6" s="34" t="s">
        <v>16</v>
      </c>
      <c r="E6" s="34" t="s">
        <v>15</v>
      </c>
      <c r="F6" s="34" t="s">
        <v>16</v>
      </c>
      <c r="G6" s="44" t="str">
        <f t="shared" ref="G6" si="0">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 si="1">IF(AND(D6="F",F6="F"),"F",IF(AND(D6="F",F6="M"),"F",IF(AND(D6="F",F6="H"),"F",IF(AND(D6="M",F6="F"),"F",IF(AND(D6="M",F6="M"),"M",IF(AND(D6="M",F6="H"),"M",IF(AND(D6="H",F6="F"),"F",IF(AND(D6="H",F6="M"),"M",IF(AND(D6="H",F6="H"),"H", "")))))))))</f>
        <v>H</v>
      </c>
      <c r="I6" s="12" t="s">
        <v>19</v>
      </c>
      <c r="J6" s="12" t="s">
        <v>17</v>
      </c>
    </row>
    <row r="7" spans="1:257" ht="225" customHeight="1" x14ac:dyDescent="0.25">
      <c r="A7" s="88" t="s">
        <v>20</v>
      </c>
      <c r="B7" s="8" t="s">
        <v>21</v>
      </c>
      <c r="C7" s="34" t="s">
        <v>15</v>
      </c>
      <c r="D7" s="37" t="s">
        <v>16</v>
      </c>
      <c r="E7" s="34" t="s">
        <v>15</v>
      </c>
      <c r="F7" s="37" t="s">
        <v>25</v>
      </c>
      <c r="G7" s="44" t="str">
        <f t="shared" ref="G7:G16" si="2">IF(AND(C7="F",E7="F"),"H",IF(AND(C7="F",E7="A"),"H",IF(AND(C7="A",E7="F"),"H",IF(AND(C7="A",E7="M"),"H",IF(AND(C7="A",E7="A"),"TH",IF(AND(C7="A",E7="H"),"M",IF(AND(C7="A",E7="TH"),"F",IF(AND(C7="F",E7="M"),"M",IF(AND(C7="F",E7="H"),"M",IF(AND(C7="F",E7="TH"),"F",IF(AND(C7="M",E7="A"),"H",IF(AND(C7="M",E7="F"),"M",IF(AND(C7="M",E7="M"),"M",IF(AND(C7="M",E7="H"),"F",IF(AND(C7="M",E7="TH"),"F",IF(AND(C7="H",E7="A"),"M",IF(AND(C7="H",E7="F"),"M",IF(AND(C7="H",E7="M"),"F",IF(AND(C7="H",E7="H"),"F",IF(AND(C7="H",E7="TH"),"TF",IF(OR(C7="NA",E7="NA"),"NA","V")))))))))))))))))))))</f>
        <v>TH</v>
      </c>
      <c r="H7" s="45" t="str">
        <f t="shared" ref="H7:H16" si="3">IF(AND(D7="F",F7="F"),"F",IF(AND(D7="F",F7="M"),"F",IF(AND(D7="F",F7="H"),"F",IF(AND(D7="M",F7="F"),"F",IF(AND(D7="M",F7="M"),"M",IF(AND(D7="M",F7="H"),"M",IF(AND(D7="H",F7="F"),"F",IF(AND(D7="H",F7="M"),"M",IF(AND(D7="H",F7="H"),"H", "")))))))))</f>
        <v>F</v>
      </c>
      <c r="I7" s="58" t="s">
        <v>328</v>
      </c>
      <c r="J7" s="14" t="s">
        <v>174</v>
      </c>
    </row>
    <row r="8" spans="1:257" ht="255" customHeight="1" x14ac:dyDescent="0.25">
      <c r="A8" s="88"/>
      <c r="B8" s="8" t="s">
        <v>23</v>
      </c>
      <c r="C8" s="34" t="s">
        <v>182</v>
      </c>
      <c r="D8" s="37" t="s">
        <v>25</v>
      </c>
      <c r="E8" s="34" t="s">
        <v>25</v>
      </c>
      <c r="F8" s="37" t="s">
        <v>25</v>
      </c>
      <c r="G8" s="44" t="s">
        <v>183</v>
      </c>
      <c r="H8" s="45" t="str">
        <f t="shared" si="3"/>
        <v>F</v>
      </c>
      <c r="I8" s="14" t="s">
        <v>329</v>
      </c>
      <c r="J8" s="30" t="s">
        <v>175</v>
      </c>
    </row>
    <row r="9" spans="1:257" ht="255" customHeight="1" x14ac:dyDescent="0.25">
      <c r="A9" s="88"/>
      <c r="B9" s="8" t="s">
        <v>27</v>
      </c>
      <c r="C9" s="34" t="s">
        <v>15</v>
      </c>
      <c r="D9" s="37" t="s">
        <v>24</v>
      </c>
      <c r="E9" s="34" t="s">
        <v>25</v>
      </c>
      <c r="F9" s="37" t="s">
        <v>24</v>
      </c>
      <c r="G9" s="44" t="str">
        <f t="shared" si="2"/>
        <v>H</v>
      </c>
      <c r="H9" s="45" t="str">
        <f t="shared" si="3"/>
        <v>M</v>
      </c>
      <c r="I9" s="58" t="s">
        <v>330</v>
      </c>
      <c r="J9" s="30" t="s">
        <v>176</v>
      </c>
    </row>
    <row r="10" spans="1:257" ht="86.1" customHeight="1" x14ac:dyDescent="0.25">
      <c r="A10" s="88"/>
      <c r="B10" s="8" t="s">
        <v>29</v>
      </c>
      <c r="C10" s="34" t="s">
        <v>15</v>
      </c>
      <c r="D10" s="37" t="s">
        <v>16</v>
      </c>
      <c r="E10" s="34" t="s">
        <v>15</v>
      </c>
      <c r="F10" s="37" t="s">
        <v>24</v>
      </c>
      <c r="G10" s="44" t="str">
        <f t="shared" si="2"/>
        <v>TH</v>
      </c>
      <c r="H10" s="45" t="str">
        <f t="shared" si="3"/>
        <v>M</v>
      </c>
      <c r="I10" s="58" t="s">
        <v>331</v>
      </c>
      <c r="J10" s="58" t="s">
        <v>177</v>
      </c>
    </row>
    <row r="11" spans="1:257" ht="135.94999999999999" customHeight="1" x14ac:dyDescent="0.25">
      <c r="A11" s="88"/>
      <c r="B11" s="8" t="s">
        <v>31</v>
      </c>
      <c r="C11" s="34" t="s">
        <v>15</v>
      </c>
      <c r="D11" s="37" t="s">
        <v>16</v>
      </c>
      <c r="E11" s="34" t="s">
        <v>15</v>
      </c>
      <c r="F11" s="37" t="s">
        <v>24</v>
      </c>
      <c r="G11" s="44" t="str">
        <f t="shared" si="2"/>
        <v>TH</v>
      </c>
      <c r="H11" s="45" t="str">
        <f t="shared" si="3"/>
        <v>M</v>
      </c>
      <c r="I11" s="58" t="s">
        <v>331</v>
      </c>
      <c r="J11" s="58" t="s">
        <v>177</v>
      </c>
    </row>
    <row r="12" spans="1:257" ht="195" customHeight="1" x14ac:dyDescent="0.25">
      <c r="A12" s="88"/>
      <c r="B12" s="8" t="s">
        <v>32</v>
      </c>
      <c r="C12" s="34" t="s">
        <v>15</v>
      </c>
      <c r="D12" s="37" t="s">
        <v>25</v>
      </c>
      <c r="E12" s="34" t="s">
        <v>15</v>
      </c>
      <c r="F12" s="37" t="s">
        <v>25</v>
      </c>
      <c r="G12" s="44" t="str">
        <f t="shared" si="2"/>
        <v>TH</v>
      </c>
      <c r="H12" s="45" t="str">
        <f t="shared" si="3"/>
        <v>F</v>
      </c>
      <c r="I12" s="58" t="s">
        <v>311</v>
      </c>
      <c r="J12" s="30" t="s">
        <v>33</v>
      </c>
    </row>
    <row r="13" spans="1:257" ht="390" customHeight="1" x14ac:dyDescent="0.25">
      <c r="A13" s="88"/>
      <c r="B13" s="8" t="s">
        <v>34</v>
      </c>
      <c r="C13" s="34" t="s">
        <v>184</v>
      </c>
      <c r="D13" s="37" t="s">
        <v>24</v>
      </c>
      <c r="E13" s="34" t="s">
        <v>25</v>
      </c>
      <c r="F13" s="37" t="s">
        <v>24</v>
      </c>
      <c r="G13" s="44" t="s">
        <v>24</v>
      </c>
      <c r="H13" s="45" t="str">
        <f t="shared" si="3"/>
        <v>M</v>
      </c>
      <c r="I13" s="43" t="s">
        <v>332</v>
      </c>
      <c r="J13" s="14" t="s">
        <v>178</v>
      </c>
    </row>
    <row r="14" spans="1:257" ht="390" customHeight="1" x14ac:dyDescent="0.25">
      <c r="A14" s="88"/>
      <c r="B14" s="8" t="s">
        <v>36</v>
      </c>
      <c r="C14" s="34" t="s">
        <v>182</v>
      </c>
      <c r="D14" s="37" t="s">
        <v>25</v>
      </c>
      <c r="E14" s="34" t="s">
        <v>25</v>
      </c>
      <c r="F14" s="37" t="s">
        <v>24</v>
      </c>
      <c r="G14" s="44" t="s">
        <v>183</v>
      </c>
      <c r="H14" s="45" t="str">
        <f t="shared" si="3"/>
        <v>F</v>
      </c>
      <c r="I14" s="43" t="s">
        <v>333</v>
      </c>
      <c r="J14" s="14" t="s">
        <v>179</v>
      </c>
    </row>
    <row r="15" spans="1:257" ht="225" customHeight="1" x14ac:dyDescent="0.25">
      <c r="A15" s="84" t="s">
        <v>37</v>
      </c>
      <c r="B15" s="8" t="s">
        <v>38</v>
      </c>
      <c r="C15" s="34" t="s">
        <v>16</v>
      </c>
      <c r="D15" s="37" t="s">
        <v>24</v>
      </c>
      <c r="E15" s="34" t="s">
        <v>16</v>
      </c>
      <c r="F15" s="37" t="s">
        <v>24</v>
      </c>
      <c r="G15" s="44" t="str">
        <f t="shared" si="2"/>
        <v>F</v>
      </c>
      <c r="H15" s="45" t="str">
        <f t="shared" si="3"/>
        <v>M</v>
      </c>
      <c r="I15" s="30" t="s">
        <v>414</v>
      </c>
      <c r="J15" s="14" t="s">
        <v>180</v>
      </c>
    </row>
    <row r="16" spans="1:257" ht="240" customHeight="1" x14ac:dyDescent="0.25">
      <c r="A16" s="84"/>
      <c r="B16" s="8" t="s">
        <v>40</v>
      </c>
      <c r="C16" s="38" t="s">
        <v>25</v>
      </c>
      <c r="D16" s="37" t="s">
        <v>24</v>
      </c>
      <c r="E16" s="38" t="s">
        <v>25</v>
      </c>
      <c r="F16" s="37" t="s">
        <v>24</v>
      </c>
      <c r="G16" s="44" t="str">
        <f t="shared" si="2"/>
        <v>H</v>
      </c>
      <c r="H16" s="45" t="str">
        <f t="shared" si="3"/>
        <v>M</v>
      </c>
      <c r="I16" s="58" t="s">
        <v>334</v>
      </c>
      <c r="J16" s="14" t="s">
        <v>181</v>
      </c>
    </row>
    <row r="17" spans="1:257" x14ac:dyDescent="0.25">
      <c r="A17" s="21" t="s">
        <v>104</v>
      </c>
      <c r="B17" s="39"/>
      <c r="H17" s="1"/>
      <c r="IW17"/>
    </row>
    <row r="18" spans="1:257" x14ac:dyDescent="0.25">
      <c r="A18" s="31" t="s">
        <v>185</v>
      </c>
      <c r="B18" s="39"/>
      <c r="H18" s="1"/>
      <c r="IW18"/>
    </row>
    <row r="19" spans="1:257" x14ac:dyDescent="0.25">
      <c r="A19" s="31" t="s">
        <v>186</v>
      </c>
      <c r="B19" s="39"/>
      <c r="H19" s="1"/>
      <c r="IW19"/>
    </row>
    <row r="20" spans="1:257" x14ac:dyDescent="0.25">
      <c r="A20" s="31" t="s">
        <v>187</v>
      </c>
      <c r="B20" s="39"/>
      <c r="H20" s="1"/>
      <c r="IW20"/>
    </row>
    <row r="21" spans="1:257" x14ac:dyDescent="0.25">
      <c r="A21" s="31" t="s">
        <v>188</v>
      </c>
      <c r="B21" s="39"/>
      <c r="H21" s="1"/>
      <c r="IW21"/>
    </row>
    <row r="22" spans="1:257" x14ac:dyDescent="0.25">
      <c r="A22" s="31" t="s">
        <v>189</v>
      </c>
      <c r="B22" s="39"/>
      <c r="H22" s="1"/>
      <c r="IW22"/>
    </row>
    <row r="23" spans="1:257" x14ac:dyDescent="0.25">
      <c r="A23" s="31" t="s">
        <v>190</v>
      </c>
      <c r="B23" s="39"/>
      <c r="H23" s="1"/>
      <c r="IW23"/>
    </row>
    <row r="24" spans="1:257" x14ac:dyDescent="0.25">
      <c r="A24" s="31" t="s">
        <v>168</v>
      </c>
      <c r="B24" s="39"/>
      <c r="H24" s="1"/>
      <c r="IW24"/>
    </row>
    <row r="25" spans="1:257" x14ac:dyDescent="0.25">
      <c r="A25" s="31" t="s">
        <v>191</v>
      </c>
      <c r="B25" s="39"/>
      <c r="H25" s="1"/>
      <c r="IW25"/>
    </row>
    <row r="26" spans="1:257" x14ac:dyDescent="0.25">
      <c r="A26" s="31" t="s">
        <v>192</v>
      </c>
      <c r="B26" s="39"/>
      <c r="H26" s="1"/>
      <c r="IW26"/>
    </row>
    <row r="27" spans="1:257" x14ac:dyDescent="0.25">
      <c r="A27" s="31" t="s">
        <v>193</v>
      </c>
      <c r="B27" s="39"/>
      <c r="H27" s="1"/>
      <c r="IW27"/>
    </row>
    <row r="28" spans="1:257" x14ac:dyDescent="0.25">
      <c r="A28" s="31" t="s">
        <v>194</v>
      </c>
      <c r="B28" s="39"/>
      <c r="H28" s="1"/>
      <c r="IW28"/>
    </row>
    <row r="29" spans="1:257" x14ac:dyDescent="0.25">
      <c r="A29" s="31" t="s">
        <v>195</v>
      </c>
      <c r="B29" s="39"/>
      <c r="H29" s="1"/>
      <c r="IW29"/>
    </row>
    <row r="30" spans="1:257" x14ac:dyDescent="0.25">
      <c r="A30" s="31" t="s">
        <v>196</v>
      </c>
      <c r="B30" s="39"/>
      <c r="H30" s="1"/>
      <c r="IW30"/>
    </row>
    <row r="31" spans="1:257" x14ac:dyDescent="0.25">
      <c r="A31" s="31" t="s">
        <v>197</v>
      </c>
      <c r="B31" s="39"/>
      <c r="H31" s="1"/>
      <c r="IW31"/>
    </row>
    <row r="32" spans="1:257" x14ac:dyDescent="0.25">
      <c r="A32" s="31" t="s">
        <v>198</v>
      </c>
      <c r="B32" s="39"/>
      <c r="H32" s="1"/>
      <c r="IW32"/>
    </row>
    <row r="33" spans="1:257" x14ac:dyDescent="0.25">
      <c r="A33" s="31" t="s">
        <v>199</v>
      </c>
      <c r="B33" s="39"/>
      <c r="H33" s="1"/>
      <c r="IW33"/>
    </row>
    <row r="34" spans="1:257" ht="15.75" x14ac:dyDescent="0.25">
      <c r="A34" s="23" t="s">
        <v>121</v>
      </c>
      <c r="B34" s="39"/>
      <c r="H34" s="1"/>
      <c r="IW34"/>
    </row>
    <row r="35" spans="1:257" x14ac:dyDescent="0.25">
      <c r="A35" s="31" t="s">
        <v>327</v>
      </c>
      <c r="B35" s="39"/>
      <c r="H35" s="1"/>
      <c r="IW35"/>
    </row>
    <row r="36" spans="1:257" x14ac:dyDescent="0.25">
      <c r="B36" s="39"/>
      <c r="H36" s="1"/>
      <c r="IW36"/>
    </row>
  </sheetData>
  <mergeCells count="6">
    <mergeCell ref="A15:A16"/>
    <mergeCell ref="B1:J1"/>
    <mergeCell ref="B2:J2"/>
    <mergeCell ref="A3:I3"/>
    <mergeCell ref="A5:A6"/>
    <mergeCell ref="A7:A14"/>
  </mergeCells>
  <conditionalFormatting sqref="G5">
    <cfRule type="expression" dxfId="126" priority="8">
      <formula>NOT(ISERROR(FIND(UPPER("V"),UPPER(G5))))</formula>
    </cfRule>
    <cfRule type="expression" dxfId="125" priority="9">
      <formula>NOT(ISERROR(FIND(UPPER("NA"),UPPER(G5))))</formula>
    </cfRule>
    <cfRule type="expression" dxfId="124" priority="10">
      <formula>FIND(UPPER("F"),UPPER(G5))=1</formula>
    </cfRule>
  </conditionalFormatting>
  <dataValidations count="1">
    <dataValidation allowBlank="1" sqref="H6:H16" xr:uid="{44D1EC5D-3189-4739-9D62-86890F4ECF4C}"/>
  </dataValidations>
  <hyperlinks>
    <hyperlink ref="B1" r:id="rId1" xr:uid="{00000000-0004-0000-0500-000000000000}"/>
    <hyperlink ref="A23" r:id="rId2" display="https://www.marlin.ac.uk/habitats/detail/1196" xr:uid="{14E01862-0C29-401E-9DA7-BA99638D222F}"/>
  </hyperlinks>
  <pageMargins left="0.7" right="0.7" top="0.75" bottom="0.75" header="0.51180555555555496" footer="0.3"/>
  <pageSetup firstPageNumber="0" orientation="landscape" horizontalDpi="300" verticalDpi="300" r:id="rId3"/>
  <headerFooter>
    <oddFooter>&amp;C&amp;"Helvetica Neue,Normal"&amp;12 000000&amp;P</oddFooter>
  </headerFooter>
  <drawing r:id="rId4"/>
  <extLst>
    <ext xmlns:x14="http://schemas.microsoft.com/office/spreadsheetml/2009/9/main" uri="{78C0D931-6437-407d-A8EE-F0AAD7539E65}">
      <x14:conditionalFormattings>
        <x14:conditionalFormatting xmlns:xm="http://schemas.microsoft.com/office/excel/2006/main">
          <x14:cfRule type="containsText" priority="1" operator="containsText" id="{802DE656-FC22-4D16-B606-2F6C9AEE6FC8}">
            <xm:f>NOT(ISERROR(SEARCH("V",G6)))</xm:f>
            <xm:f>"V"</xm:f>
            <x14:dxf>
              <fill>
                <patternFill>
                  <bgColor theme="0" tint="-0.24994659260841701"/>
                </patternFill>
              </fill>
            </x14:dxf>
          </x14:cfRule>
          <x14:cfRule type="containsText" priority="2" operator="containsText" id="{1F076251-E9CE-4B4B-8FCA-69360D895C5E}">
            <xm:f>NOT(ISERROR(SEARCH("NA",G6)))</xm:f>
            <xm:f>"NA"</xm:f>
            <x14:dxf>
              <fill>
                <patternFill>
                  <bgColor theme="0"/>
                </patternFill>
              </fill>
            </x14:dxf>
          </x14:cfRule>
          <x14:cfRule type="beginsWith" priority="3" operator="beginsWith" id="{B16ED2A2-1FAA-40BC-8DF4-6D441EEFD379}">
            <xm:f>LEFT(G6,LEN("F"))="F"</xm:f>
            <xm:f>"F"</xm:f>
            <x14:dxf>
              <fill>
                <patternFill>
                  <bgColor rgb="FFCBDEF1"/>
                </patternFill>
              </fill>
            </x14:dxf>
          </x14:cfRule>
          <x14:cfRule type="containsText" priority="4" operator="containsText" id="{B4DFE20D-57F3-4D05-B3A0-DD7367DB046A}">
            <xm:f>NOT(ISERROR(SEARCH("M",G6)))</xm:f>
            <xm:f>"M"</xm:f>
            <x14:dxf>
              <fill>
                <patternFill>
                  <bgColor rgb="FFACB9CA"/>
                </patternFill>
              </fill>
            </x14:dxf>
          </x14:cfRule>
          <x14:cfRule type="containsText" priority="5" operator="containsText" id="{28690D78-22BE-469E-8D44-8BF1BD501131}">
            <xm:f>NOT(ISERROR(SEARCH("TH",G6)))</xm:f>
            <xm:f>"TH"</xm:f>
            <x14:dxf>
              <fill>
                <patternFill>
                  <bgColor rgb="FF004CBC"/>
                </patternFill>
              </fill>
            </x14:dxf>
          </x14:cfRule>
          <x14:cfRule type="containsText" priority="6" operator="containsText" id="{55F79FF7-FD7A-4B86-A6CB-D3496F7ABAE9}">
            <xm:f>NOT(ISERROR(SEARCH("H",G6)))</xm:f>
            <xm:f>"H"</xm:f>
            <x14:dxf>
              <fill>
                <patternFill>
                  <bgColor rgb="FF3276C8"/>
                </patternFill>
              </fill>
            </x14:dxf>
          </x14:cfRule>
          <x14:cfRule type="beginsWith" priority="7" operator="beginsWith" id="{0C77E39F-8440-47C4-B6A8-93CD589878D2}">
            <xm:f>LEFT(G6,LEN("TF"))="TF"</xm:f>
            <xm:f>"TF"</xm:f>
            <x14:dxf>
              <fill>
                <patternFill>
                  <bgColor rgb="FFE4EEF8"/>
                </patternFill>
              </fill>
            </x14:dxf>
          </x14:cfRule>
          <xm:sqref>G6:G16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W19"/>
  <sheetViews>
    <sheetView showGridLines="0" zoomScaleNormal="100" workbookViewId="0">
      <selection activeCell="H6" sqref="H6"/>
    </sheetView>
  </sheetViews>
  <sheetFormatPr baseColWidth="10" defaultColWidth="9.140625" defaultRowHeight="15" x14ac:dyDescent="0.25"/>
  <cols>
    <col min="1" max="1" width="17.28515625" style="1" customWidth="1"/>
    <col min="2" max="2" width="29.28515625" style="1" customWidth="1"/>
    <col min="3" max="3" width="8.28515625" style="39" customWidth="1"/>
    <col min="4" max="4" width="10.42578125" style="39" customWidth="1"/>
    <col min="5" max="5" width="7.28515625" style="39" customWidth="1"/>
    <col min="6" max="6" width="10" style="39" customWidth="1"/>
    <col min="7" max="7" width="9.28515625" style="39" customWidth="1"/>
    <col min="8" max="8" width="11.85546875" style="39" customWidth="1"/>
    <col min="9" max="9" width="81.28515625" style="39" customWidth="1"/>
    <col min="10" max="10" width="84.140625" style="39" customWidth="1"/>
    <col min="11" max="257" width="11.42578125" style="1"/>
    <col min="258" max="1025" width="11.42578125"/>
  </cols>
  <sheetData>
    <row r="1" spans="1:10" ht="21" customHeight="1" x14ac:dyDescent="0.25">
      <c r="A1" s="2" t="s">
        <v>63</v>
      </c>
      <c r="B1" s="85" t="s">
        <v>64</v>
      </c>
      <c r="C1" s="85"/>
      <c r="D1" s="85"/>
      <c r="E1" s="85"/>
      <c r="F1" s="85"/>
      <c r="G1" s="85"/>
      <c r="H1" s="85"/>
      <c r="I1" s="85"/>
      <c r="J1" s="85"/>
    </row>
    <row r="2" spans="1:10" ht="21" customHeight="1" x14ac:dyDescent="0.25">
      <c r="A2" s="3" t="s">
        <v>2</v>
      </c>
      <c r="B2" s="86">
        <v>28555</v>
      </c>
      <c r="C2" s="86"/>
      <c r="D2" s="86"/>
      <c r="E2" s="86"/>
      <c r="F2" s="86"/>
      <c r="G2" s="86"/>
      <c r="H2" s="86"/>
      <c r="I2" s="86"/>
      <c r="J2" s="86"/>
    </row>
    <row r="3" spans="1:10" ht="15" customHeight="1" x14ac:dyDescent="0.25">
      <c r="A3" s="4" t="s">
        <v>3</v>
      </c>
      <c r="B3" s="5" t="s">
        <v>4</v>
      </c>
      <c r="C3" s="36" t="s">
        <v>5</v>
      </c>
      <c r="D3" s="36" t="s">
        <v>6</v>
      </c>
      <c r="E3" s="36" t="s">
        <v>7</v>
      </c>
      <c r="F3" s="36" t="s">
        <v>8</v>
      </c>
      <c r="G3" s="40" t="s">
        <v>9</v>
      </c>
      <c r="H3" s="40" t="s">
        <v>10</v>
      </c>
      <c r="I3" s="41" t="s">
        <v>11</v>
      </c>
      <c r="J3" s="41" t="s">
        <v>12</v>
      </c>
    </row>
    <row r="4" spans="1:10" ht="54.6" customHeight="1" x14ac:dyDescent="0.25">
      <c r="A4" s="87" t="s">
        <v>13</v>
      </c>
      <c r="B4" s="8" t="s">
        <v>14</v>
      </c>
      <c r="C4" s="34" t="s">
        <v>98</v>
      </c>
      <c r="D4" s="34"/>
      <c r="E4" s="34" t="s">
        <v>98</v>
      </c>
      <c r="F4" s="34"/>
      <c r="G4" s="42" t="s">
        <v>98</v>
      </c>
      <c r="H4" s="38"/>
      <c r="I4" s="46" t="s">
        <v>97</v>
      </c>
      <c r="J4" s="46"/>
    </row>
    <row r="5" spans="1:10" ht="63" customHeight="1" x14ac:dyDescent="0.25">
      <c r="A5" s="87"/>
      <c r="B5" s="8" t="s">
        <v>18</v>
      </c>
      <c r="C5" s="34" t="s">
        <v>15</v>
      </c>
      <c r="D5" s="34" t="s">
        <v>16</v>
      </c>
      <c r="E5" s="34" t="s">
        <v>15</v>
      </c>
      <c r="F5" s="34" t="s">
        <v>16</v>
      </c>
      <c r="G5" s="44" t="str">
        <f t="shared" ref="G5"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5" t="str">
        <f t="shared" ref="H5" si="1">IF(AND(D5="F",F5="F"),"F",IF(AND(D5="F",F5="M"),"F",IF(AND(D5="F",F5="H"),"F",IF(AND(D5="M",F5="F"),"F",IF(AND(D5="M",F5="M"),"M",IF(AND(D5="M",F5="H"),"M",IF(AND(D5="H",F5="F"),"F",IF(AND(D5="H",F5="M"),"M",IF(AND(D5="H",F5="H"),"H", "")))))))))</f>
        <v>H</v>
      </c>
      <c r="I5" s="46" t="s">
        <v>200</v>
      </c>
      <c r="J5" s="46" t="s">
        <v>17</v>
      </c>
    </row>
    <row r="6" spans="1:10" ht="105" x14ac:dyDescent="0.25">
      <c r="A6" s="88" t="s">
        <v>20</v>
      </c>
      <c r="B6" s="8" t="s">
        <v>21</v>
      </c>
      <c r="C6" s="34" t="s">
        <v>15</v>
      </c>
      <c r="D6" s="37" t="s">
        <v>16</v>
      </c>
      <c r="E6" s="34" t="s">
        <v>15</v>
      </c>
      <c r="F6" s="37" t="s">
        <v>25</v>
      </c>
      <c r="G6" s="44" t="str">
        <f t="shared" ref="G6:G15" si="2">IF(AND(C6="F",E6="F"),"H",IF(AND(C6="F",E6="A"),"H",IF(AND(C6="A",E6="F"),"H",IF(AND(C6="A",E6="M"),"H",IF(AND(C6="A",E6="A"),"TH",IF(AND(C6="A",E6="H"),"M",IF(AND(C6="A",E6="TH"),"F",IF(AND(C6="F",E6="M"),"M",IF(AND(C6="F",E6="H"),"M",IF(AND(C6="F",E6="TH"),"F",IF(AND(C6="M",E6="A"),"H",IF(AND(C6="M",E6="F"),"M",IF(AND(C6="M",E6="M"),"M",IF(AND(C6="M",E6="H"),"F",IF(AND(C6="M",E6="TH"),"F",IF(AND(C6="H",E6="A"),"M",IF(AND(C6="H",E6="F"),"M",IF(AND(C6="H",E6="M"),"F",IF(AND(C6="H",E6="H"),"F",IF(AND(C6="H",E6="TH"),"TF",IF(OR(C6="NA",E6="NA"),"NA","V")))))))))))))))))))))</f>
        <v>TH</v>
      </c>
      <c r="H6" s="45" t="str">
        <f t="shared" ref="H6:H15" si="3">IF(AND(D6="F",F6="F"),"F",IF(AND(D6="F",F6="M"),"F",IF(AND(D6="F",F6="H"),"F",IF(AND(D6="M",F6="F"),"F",IF(AND(D6="M",F6="M"),"M",IF(AND(D6="M",F6="H"),"M",IF(AND(D6="H",F6="F"),"F",IF(AND(D6="H",F6="M"),"M",IF(AND(D6="H",F6="H"),"H", "")))))))))</f>
        <v>F</v>
      </c>
      <c r="I6" s="46" t="s">
        <v>335</v>
      </c>
      <c r="J6" s="46" t="s">
        <v>204</v>
      </c>
    </row>
    <row r="7" spans="1:10" ht="105" x14ac:dyDescent="0.25">
      <c r="A7" s="88"/>
      <c r="B7" s="8" t="s">
        <v>23</v>
      </c>
      <c r="C7" s="34" t="s">
        <v>16</v>
      </c>
      <c r="D7" s="37" t="s">
        <v>25</v>
      </c>
      <c r="E7" s="34" t="s">
        <v>24</v>
      </c>
      <c r="F7" s="37" t="s">
        <v>25</v>
      </c>
      <c r="G7" s="44" t="str">
        <f t="shared" si="2"/>
        <v>F</v>
      </c>
      <c r="H7" s="45" t="str">
        <f t="shared" si="3"/>
        <v>F</v>
      </c>
      <c r="I7" s="46" t="s">
        <v>336</v>
      </c>
      <c r="J7" s="46" t="s">
        <v>54</v>
      </c>
    </row>
    <row r="8" spans="1:10" ht="120" x14ac:dyDescent="0.25">
      <c r="A8" s="88"/>
      <c r="B8" s="8" t="s">
        <v>27</v>
      </c>
      <c r="C8" s="34" t="s">
        <v>24</v>
      </c>
      <c r="D8" s="37" t="s">
        <v>25</v>
      </c>
      <c r="E8" s="34" t="s">
        <v>24</v>
      </c>
      <c r="F8" s="37" t="s">
        <v>25</v>
      </c>
      <c r="G8" s="44" t="str">
        <f t="shared" si="2"/>
        <v>M</v>
      </c>
      <c r="H8" s="45" t="str">
        <f t="shared" si="3"/>
        <v>F</v>
      </c>
      <c r="I8" s="46" t="s">
        <v>337</v>
      </c>
      <c r="J8" s="46" t="s">
        <v>54</v>
      </c>
    </row>
    <row r="9" spans="1:10" ht="141.94999999999999" customHeight="1" x14ac:dyDescent="0.25">
      <c r="A9" s="88"/>
      <c r="B9" s="8" t="s">
        <v>29</v>
      </c>
      <c r="C9" s="34" t="s">
        <v>15</v>
      </c>
      <c r="D9" s="37" t="s">
        <v>16</v>
      </c>
      <c r="E9" s="34" t="s">
        <v>15</v>
      </c>
      <c r="F9" s="37" t="s">
        <v>25</v>
      </c>
      <c r="G9" s="44" t="str">
        <f t="shared" si="2"/>
        <v>TH</v>
      </c>
      <c r="H9" s="45" t="str">
        <f t="shared" si="3"/>
        <v>F</v>
      </c>
      <c r="I9" s="59" t="s">
        <v>338</v>
      </c>
      <c r="J9" s="59" t="s">
        <v>204</v>
      </c>
    </row>
    <row r="10" spans="1:10" ht="146.1" customHeight="1" x14ac:dyDescent="0.25">
      <c r="A10" s="88"/>
      <c r="B10" s="8" t="s">
        <v>31</v>
      </c>
      <c r="C10" s="34" t="s">
        <v>15</v>
      </c>
      <c r="D10" s="37" t="s">
        <v>16</v>
      </c>
      <c r="E10" s="34" t="s">
        <v>15</v>
      </c>
      <c r="F10" s="37" t="s">
        <v>25</v>
      </c>
      <c r="G10" s="44" t="str">
        <f t="shared" si="2"/>
        <v>TH</v>
      </c>
      <c r="H10" s="45" t="str">
        <f t="shared" si="3"/>
        <v>F</v>
      </c>
      <c r="I10" s="59" t="s">
        <v>338</v>
      </c>
      <c r="J10" s="59" t="s">
        <v>204</v>
      </c>
    </row>
    <row r="11" spans="1:10" ht="120" x14ac:dyDescent="0.25">
      <c r="A11" s="88"/>
      <c r="B11" s="8" t="s">
        <v>32</v>
      </c>
      <c r="C11" s="34" t="s">
        <v>25</v>
      </c>
      <c r="D11" s="37" t="s">
        <v>25</v>
      </c>
      <c r="E11" s="34" t="s">
        <v>24</v>
      </c>
      <c r="F11" s="37" t="s">
        <v>25</v>
      </c>
      <c r="G11" s="44" t="str">
        <f t="shared" si="2"/>
        <v>M</v>
      </c>
      <c r="H11" s="45" t="str">
        <f t="shared" si="3"/>
        <v>F</v>
      </c>
      <c r="I11" s="46" t="s">
        <v>201</v>
      </c>
      <c r="J11" s="46" t="s">
        <v>54</v>
      </c>
    </row>
    <row r="12" spans="1:10" ht="120.75" customHeight="1" x14ac:dyDescent="0.25">
      <c r="A12" s="88"/>
      <c r="B12" s="8" t="s">
        <v>34</v>
      </c>
      <c r="C12" s="60" t="s">
        <v>202</v>
      </c>
      <c r="D12" s="61" t="s">
        <v>25</v>
      </c>
      <c r="E12" s="60" t="s">
        <v>202</v>
      </c>
      <c r="F12" s="61" t="s">
        <v>25</v>
      </c>
      <c r="G12" s="62" t="str">
        <f t="shared" si="2"/>
        <v>V</v>
      </c>
      <c r="H12" s="63" t="str">
        <f t="shared" si="3"/>
        <v>F</v>
      </c>
      <c r="I12" s="64" t="s">
        <v>339</v>
      </c>
      <c r="J12" s="46" t="s">
        <v>54</v>
      </c>
    </row>
    <row r="13" spans="1:10" ht="120.75" customHeight="1" x14ac:dyDescent="0.25">
      <c r="A13" s="88"/>
      <c r="B13" s="8" t="s">
        <v>36</v>
      </c>
      <c r="C13" s="60" t="s">
        <v>202</v>
      </c>
      <c r="D13" s="61" t="s">
        <v>25</v>
      </c>
      <c r="E13" s="60" t="s">
        <v>202</v>
      </c>
      <c r="F13" s="61" t="s">
        <v>25</v>
      </c>
      <c r="G13" s="62" t="str">
        <f t="shared" ref="G13" si="4">IF(AND(C13="F",E13="F"),"H",IF(AND(C13="F",E13="A"),"H",IF(AND(C13="A",E13="F"),"H",IF(AND(C13="A",E13="M"),"H",IF(AND(C13="A",E13="A"),"TH",IF(AND(C13="A",E13="H"),"M",IF(AND(C13="A",E13="TH"),"F",IF(AND(C13="F",E13="M"),"M",IF(AND(C13="F",E13="H"),"M",IF(AND(C13="F",E13="TH"),"F",IF(AND(C13="M",E13="A"),"H",IF(AND(C13="M",E13="F"),"M",IF(AND(C13="M",E13="M"),"M",IF(AND(C13="M",E13="H"),"F",IF(AND(C13="M",E13="TH"),"F",IF(AND(C13="H",E13="A"),"M",IF(AND(C13="H",E13="F"),"M",IF(AND(C13="H",E13="M"),"F",IF(AND(C13="H",E13="H"),"F",IF(AND(C13="H",E13="TH"),"TF",IF(OR(C13="NA",E13="NA"),"NA","V")))))))))))))))))))))</f>
        <v>V</v>
      </c>
      <c r="H13" s="63" t="str">
        <f t="shared" ref="H13" si="5">IF(AND(D13="F",F13="F"),"F",IF(AND(D13="F",F13="M"),"F",IF(AND(D13="F",F13="H"),"F",IF(AND(D13="M",F13="F"),"F",IF(AND(D13="M",F13="M"),"M",IF(AND(D13="M",F13="H"),"M",IF(AND(D13="H",F13="F"),"F",IF(AND(D13="H",F13="M"),"M",IF(AND(D13="H",F13="H"),"H", "")))))))))</f>
        <v>F</v>
      </c>
      <c r="I13" s="64" t="s">
        <v>339</v>
      </c>
      <c r="J13" s="46" t="s">
        <v>54</v>
      </c>
    </row>
    <row r="14" spans="1:10" ht="195" x14ac:dyDescent="0.25">
      <c r="A14" s="84" t="s">
        <v>37</v>
      </c>
      <c r="B14" s="8" t="s">
        <v>38</v>
      </c>
      <c r="C14" s="34" t="s">
        <v>24</v>
      </c>
      <c r="D14" s="37" t="s">
        <v>25</v>
      </c>
      <c r="E14" s="34" t="s">
        <v>24</v>
      </c>
      <c r="F14" s="37" t="s">
        <v>25</v>
      </c>
      <c r="G14" s="44" t="str">
        <f t="shared" si="2"/>
        <v>M</v>
      </c>
      <c r="H14" s="45" t="str">
        <f t="shared" si="3"/>
        <v>F</v>
      </c>
      <c r="I14" s="46" t="s">
        <v>415</v>
      </c>
      <c r="J14" s="46" t="s">
        <v>54</v>
      </c>
    </row>
    <row r="15" spans="1:10" ht="210" customHeight="1" x14ac:dyDescent="0.25">
      <c r="A15" s="84"/>
      <c r="B15" s="8" t="s">
        <v>40</v>
      </c>
      <c r="C15" s="38" t="s">
        <v>24</v>
      </c>
      <c r="D15" s="37" t="s">
        <v>25</v>
      </c>
      <c r="E15" s="38" t="s">
        <v>24</v>
      </c>
      <c r="F15" s="37" t="s">
        <v>25</v>
      </c>
      <c r="G15" s="44" t="str">
        <f t="shared" si="2"/>
        <v>M</v>
      </c>
      <c r="H15" s="45" t="str">
        <f t="shared" si="3"/>
        <v>F</v>
      </c>
      <c r="I15" s="46" t="s">
        <v>203</v>
      </c>
      <c r="J15" s="46" t="s">
        <v>54</v>
      </c>
    </row>
    <row r="16" spans="1:10" x14ac:dyDescent="0.25">
      <c r="A16" s="21" t="s">
        <v>104</v>
      </c>
    </row>
    <row r="17" spans="1:1" x14ac:dyDescent="0.25">
      <c r="A17" s="21" t="s">
        <v>154</v>
      </c>
    </row>
    <row r="18" spans="1:1" ht="15.75" x14ac:dyDescent="0.25">
      <c r="A18" s="23" t="s">
        <v>121</v>
      </c>
    </row>
    <row r="19" spans="1:1" x14ac:dyDescent="0.25">
      <c r="A19" s="49" t="s">
        <v>425</v>
      </c>
    </row>
  </sheetData>
  <mergeCells count="5">
    <mergeCell ref="A6:A13"/>
    <mergeCell ref="A14:A15"/>
    <mergeCell ref="B1:J1"/>
    <mergeCell ref="B2:J2"/>
    <mergeCell ref="A4:A5"/>
  </mergeCells>
  <conditionalFormatting sqref="G4">
    <cfRule type="expression" dxfId="116" priority="15">
      <formula>NOT(ISERROR(FIND(UPPER("V"),UPPER(G4))))</formula>
    </cfRule>
    <cfRule type="expression" dxfId="115" priority="16">
      <formula>NOT(ISERROR(FIND(UPPER("NA"),UPPER(G4))))</formula>
    </cfRule>
    <cfRule type="expression" dxfId="114" priority="17">
      <formula>FIND(UPPER("F"),UPPER(G4))=1</formula>
    </cfRule>
  </conditionalFormatting>
  <dataValidations count="1">
    <dataValidation allowBlank="1" sqref="H5:H15" xr:uid="{2695D6A3-A25A-435B-B4D0-72AEBF8CCC73}"/>
  </dataValidations>
  <hyperlinks>
    <hyperlink ref="B1" r:id="rId1" xr:uid="{00000000-0004-0000-0600-000000000000}"/>
    <hyperlink ref="A19" r:id="rId2" display="https://inpn.mnhn.fr/habitat/cd_hab/28555" xr:uid="{0880652C-8010-49DD-B22F-976F4BE87355}"/>
  </hyperlinks>
  <pageMargins left="0.7" right="0.7" top="0.75" bottom="0.75" header="0.51180555555555496" footer="0.3"/>
  <pageSetup firstPageNumber="0" orientation="landscape" horizontalDpi="300" verticalDpi="300" r:id="rId3"/>
  <headerFooter>
    <oddFooter>&amp;C&amp;"Helvetica Neue,Normal"&amp;12 000000&amp;P</oddFooter>
  </headerFooter>
  <drawing r:id="rId4"/>
  <extLst>
    <ext xmlns:x14="http://schemas.microsoft.com/office/spreadsheetml/2009/9/main" uri="{78C0D931-6437-407d-A8EE-F0AAD7539E65}">
      <x14:conditionalFormattings>
        <x14:conditionalFormatting xmlns:xm="http://schemas.microsoft.com/office/excel/2006/main">
          <x14:cfRule type="containsText" priority="8" operator="containsText" id="{AC3DD6C6-B6EF-49A9-BE35-867CFDEA8E8A}">
            <xm:f>NOT(ISERROR(SEARCH("V",G5)))</xm:f>
            <xm:f>"V"</xm:f>
            <x14:dxf>
              <fill>
                <patternFill>
                  <bgColor theme="0" tint="-0.24994659260841701"/>
                </patternFill>
              </fill>
            </x14:dxf>
          </x14:cfRule>
          <x14:cfRule type="containsText" priority="9" operator="containsText" id="{EB399DB1-70C0-4300-914B-B282EC7BE9E9}">
            <xm:f>NOT(ISERROR(SEARCH("NA",G5)))</xm:f>
            <xm:f>"NA"</xm:f>
            <x14:dxf>
              <fill>
                <patternFill>
                  <bgColor theme="0"/>
                </patternFill>
              </fill>
            </x14:dxf>
          </x14:cfRule>
          <x14:cfRule type="beginsWith" priority="10" operator="beginsWith" id="{9A31B47B-F94E-49B8-AC0C-63826B048CCF}">
            <xm:f>LEFT(G5,LEN("F"))="F"</xm:f>
            <xm:f>"F"</xm:f>
            <x14:dxf>
              <fill>
                <patternFill>
                  <bgColor rgb="FFCBDEF1"/>
                </patternFill>
              </fill>
            </x14:dxf>
          </x14:cfRule>
          <x14:cfRule type="containsText" priority="11" operator="containsText" id="{3B06C5EF-711F-4EEB-BD2B-2AA217BDF61E}">
            <xm:f>NOT(ISERROR(SEARCH("M",G5)))</xm:f>
            <xm:f>"M"</xm:f>
            <x14:dxf>
              <fill>
                <patternFill>
                  <bgColor rgb="FFACB9CA"/>
                </patternFill>
              </fill>
            </x14:dxf>
          </x14:cfRule>
          <x14:cfRule type="containsText" priority="12" operator="containsText" id="{AFD42F75-F484-4368-8C98-1D1D99B6B17F}">
            <xm:f>NOT(ISERROR(SEARCH("TH",G5)))</xm:f>
            <xm:f>"TH"</xm:f>
            <x14:dxf>
              <fill>
                <patternFill>
                  <bgColor rgb="FF004CBC"/>
                </patternFill>
              </fill>
            </x14:dxf>
          </x14:cfRule>
          <x14:cfRule type="containsText" priority="13" operator="containsText" id="{24003E08-DDC0-4061-A607-AD2E397B3730}">
            <xm:f>NOT(ISERROR(SEARCH("H",G5)))</xm:f>
            <xm:f>"H"</xm:f>
            <x14:dxf>
              <fill>
                <patternFill>
                  <bgColor rgb="FF3276C8"/>
                </patternFill>
              </fill>
            </x14:dxf>
          </x14:cfRule>
          <x14:cfRule type="beginsWith" priority="14" operator="beginsWith" id="{B3FC80ED-20DB-455B-91BA-2D3DD4DCFCE6}">
            <xm:f>LEFT(G5,LEN("TF"))="TF"</xm:f>
            <xm:f>"TF"</xm:f>
            <x14:dxf>
              <fill>
                <patternFill>
                  <bgColor rgb="FFE4EEF8"/>
                </patternFill>
              </fill>
            </x14:dxf>
          </x14:cfRule>
          <xm:sqref>G5:G12 G14:G15</xm:sqref>
        </x14:conditionalFormatting>
        <x14:conditionalFormatting xmlns:xm="http://schemas.microsoft.com/office/excel/2006/main">
          <x14:cfRule type="containsText" priority="1" operator="containsText" id="{4A6D875F-2632-4F0A-9122-E4D12603CD58}">
            <xm:f>NOT(ISERROR(SEARCH("V",G13)))</xm:f>
            <xm:f>"V"</xm:f>
            <x14:dxf>
              <fill>
                <patternFill>
                  <bgColor theme="0" tint="-0.24994659260841701"/>
                </patternFill>
              </fill>
            </x14:dxf>
          </x14:cfRule>
          <x14:cfRule type="containsText" priority="2" operator="containsText" id="{337A8A17-24E5-4DCD-9168-800EB4E9BBF9}">
            <xm:f>NOT(ISERROR(SEARCH("NA",G13)))</xm:f>
            <xm:f>"NA"</xm:f>
            <x14:dxf>
              <fill>
                <patternFill>
                  <bgColor theme="0"/>
                </patternFill>
              </fill>
            </x14:dxf>
          </x14:cfRule>
          <x14:cfRule type="beginsWith" priority="3" operator="beginsWith" id="{FF34D64A-FF5E-4969-852C-0F5FC7C6AD0B}">
            <xm:f>LEFT(G13,LEN("F"))="F"</xm:f>
            <xm:f>"F"</xm:f>
            <x14:dxf>
              <fill>
                <patternFill>
                  <bgColor rgb="FFCBDEF1"/>
                </patternFill>
              </fill>
            </x14:dxf>
          </x14:cfRule>
          <x14:cfRule type="containsText" priority="4" operator="containsText" id="{59E2A5AD-523E-4429-A508-6DE80D93E8D4}">
            <xm:f>NOT(ISERROR(SEARCH("M",G13)))</xm:f>
            <xm:f>"M"</xm:f>
            <x14:dxf>
              <fill>
                <patternFill>
                  <bgColor rgb="FFACB9CA"/>
                </patternFill>
              </fill>
            </x14:dxf>
          </x14:cfRule>
          <x14:cfRule type="containsText" priority="5" operator="containsText" id="{182B2EE6-16EF-402C-B833-2B892D03C3F7}">
            <xm:f>NOT(ISERROR(SEARCH("TH",G13)))</xm:f>
            <xm:f>"TH"</xm:f>
            <x14:dxf>
              <fill>
                <patternFill>
                  <bgColor rgb="FF004CBC"/>
                </patternFill>
              </fill>
            </x14:dxf>
          </x14:cfRule>
          <x14:cfRule type="containsText" priority="6" operator="containsText" id="{404AD530-A4CC-4C24-9DA7-12EBA24D694A}">
            <xm:f>NOT(ISERROR(SEARCH("H",G13)))</xm:f>
            <xm:f>"H"</xm:f>
            <x14:dxf>
              <fill>
                <patternFill>
                  <bgColor rgb="FF3276C8"/>
                </patternFill>
              </fill>
            </x14:dxf>
          </x14:cfRule>
          <x14:cfRule type="beginsWith" priority="7" operator="beginsWith" id="{D38DC36E-EB10-4A1F-9D33-F8996EDA8C01}">
            <xm:f>LEFT(G13,LEN("TF"))="TF"</xm:f>
            <xm:f>"TF"</xm:f>
            <x14:dxf>
              <fill>
                <patternFill>
                  <bgColor rgb="FFE4EEF8"/>
                </patternFill>
              </fill>
            </x14:dxf>
          </x14:cfRule>
          <xm:sqref>G13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19</vt:i4>
      </vt:variant>
    </vt:vector>
  </HeadingPairs>
  <TitlesOfParts>
    <vt:vector size="19" baseType="lpstr">
      <vt:lpstr>Métadonnées</vt:lpstr>
      <vt:lpstr>A lire</vt:lpstr>
      <vt:lpstr>E1-1</vt:lpstr>
      <vt:lpstr>E1-2</vt:lpstr>
      <vt:lpstr>E1-3</vt:lpstr>
      <vt:lpstr>E1-4</vt:lpstr>
      <vt:lpstr>E1-5</vt:lpstr>
      <vt:lpstr>E1-6</vt:lpstr>
      <vt:lpstr>E1-7</vt:lpstr>
      <vt:lpstr>E2-1</vt:lpstr>
      <vt:lpstr>E2-2</vt:lpstr>
      <vt:lpstr>E3-1</vt:lpstr>
      <vt:lpstr>E3-2</vt:lpstr>
      <vt:lpstr>E3-3</vt:lpstr>
      <vt:lpstr>E3-4</vt:lpstr>
      <vt:lpstr>E3-5</vt:lpstr>
      <vt:lpstr>E3-6</vt:lpstr>
      <vt:lpstr>E3-7</vt:lpstr>
      <vt:lpstr>E3-8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 LA RIVIERE</dc:creator>
  <dc:description/>
  <cp:lastModifiedBy>Marie LA RIVIERE</cp:lastModifiedBy>
  <cp:revision>0</cp:revision>
  <dcterms:created xsi:type="dcterms:W3CDTF">2020-12-22T11:43:13Z</dcterms:created>
  <dcterms:modified xsi:type="dcterms:W3CDTF">2023-10-29T20:29:56Z</dcterms:modified>
  <dc:language>fr-FR</dc:language>
</cp:coreProperties>
</file>